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E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<sst xmlns="http://schemas.openxmlformats.org/spreadsheetml/2006/main" count="1020" uniqueCount="561">
  <si>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</si>
  <si>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</si>
  <si>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</si>
  <si>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</si>
  <si>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</si>
  <si>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</si>
  <si>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</si>
  <si>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</si>
  <si>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</si>
  <si>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</si>
  <si>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</si>
  <si>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</si>
  <si>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</si>
  <si>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</si>
  <si>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</si>
  <si>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</si>
  <si>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</si>
  <si>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</si>
  <si>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</si>
  <si>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</si>
  <si>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</si>
  <si>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</si>
  <si>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</si>
  <si>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</si>
  <si>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</si>
  <si>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</si>
  <si>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</si>
  <si>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</si>
  <si>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</si>
  <si>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</si>
  <si>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</si>
  <si>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</si>
  <si>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</si>
  <si>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</si>
  <si>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</si>
  <si>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</si>
  <si>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</si>
  <si>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</si>
  <si>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</si>
  <si>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</si>
  <si>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</si>
  <si>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</si>
  <si>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</si>
  <si>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</si>
  <si>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</si>
  <si>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</si>
  <si>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</si>
  <si>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</si>
  <si>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</si>
  <si>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</si>
  <si>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</si>
  <si>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</si>
  <si>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</si>
  <si>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</si>
  <si>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</si>
  <si>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</si>
  <si>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</si>
  <si>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</si>
  <si>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</si>
  <si>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</si>
  <si>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</si>
  <si>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</si>
  <si>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</si>
  <si>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</si>
  <si>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</si>
  <si>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</si>
  <si>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</si>
  <si>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</si>
  <si>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</si>
  <si>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</si>
  <si>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</si>
  <si>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</si>
  <si>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</si>
  <si>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</si>
  <si>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</si>
  <si>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</si>
  <si>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</si>
  <si>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</si>
  <si>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</si>
  <si>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</si>
  <si>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</si>
  <si>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</si>
  <si>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</si>
  <si>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</si>
  <si>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</si>
  <si>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</si>
  <si>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</si>
  <si>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</si>
  <si>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</si>
  <si>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</si>
  <si>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</si>
  <si>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</si>
  <si>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</si>
  <si>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</si>
  <si>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</si>
  <si>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</si>
  <si>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</si>
  <si>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</si>
  <si>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</si>
  <si>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</si>
  <si>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</si>
  <si>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</si>
  <si>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</si>
  <si>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</si>
  <si>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</si>
  <si>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</si>
  <si>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</si>
  <si>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</si>
  <si>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</si>
  <si>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</si>
  <si>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</si>
  <si>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</si>
  <si>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</si>
  <si>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</si>
  <si>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</si>
  <si>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</si>
  <si>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</si>
  <si>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</si>
  <si>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</si>
  <si>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</si>
  <si>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</si>
  <si>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</si>
  <si>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</si>
  <si>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</si>
  <si>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</si>
  <si>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</si>
  <si>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</si>
  <si>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</si>
  <si>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</si>
  <si>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</si>
  <si>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</si>
  <si>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</si>
  <si>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</si>
  <si>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</si>
  <si>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</si>
  <si>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</si>
  <si>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</si>
  <si>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</si>
  <si>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</si>
  <si>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</si>
  <si>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</si>
  <si>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</si>
  <si>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</si>
  <si>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</si>
  <si>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</si>
  <si>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</si>
  <si>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</si>
  <si>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</si>
  <si>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</si>
  <si>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</si>
  <si>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</si>
  <si>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</si>
  <si>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</si>
  <si>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</si>
  <si>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</si>
  <si>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</si>
  <si>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</si>
  <si>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</si>
  <si>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</si>
  <si>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</si>
  <si>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</si>
  <si>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</si>
  <si>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</si>
  <si>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</si>
  <si>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</si>
  <si>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</si>
  <si>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</si>
  <si>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</si>
  <si>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</si>
  <si>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</si>
  <si>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</si>
  <si>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</si>
  <si>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</si>
  <si>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</si>
  <si>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</si>
  <si>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</si>
  <si>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</si>
  <si>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</si>
  <si>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</si>
  <si>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</si>
  <si>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</si>
  <si>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</si>
  <si>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</si>
  <si>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</si>
  <si>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</si>
  <si>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</si>
  <si>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</si>
  <si>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</si>
  <si>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</si>
  <si>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</si>
  <si>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</si>
  <si>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</si>
  <si>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</si>
  <si>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北海道東神楽町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</si>
  <si>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</si>
  <si>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</si>
  <si>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</si>
  <si>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</si>
  <si>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</si>
  <si>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</si>
  <si>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</si>
  <si>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</si>
  <si>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</si>
  <si>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</si>
  <si>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</si>
  <si>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</si>
  <si>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</si>
  <si>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</si>
  <si>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</si>
  <si>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</si>
  <si>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</si>
  <si>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</si>
  <si>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</si>
  <si>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</si>
  <si>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</si>
  <si>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</si>
  <si>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</si>
  <si>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</si>
  <si>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</si>
  <si>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</si>
  <si>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</si>
  <si>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</si>
  <si>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</si>
  <si>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</si>
  <si>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</si>
  <si>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</si>
  <si>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</si>
  <si>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</si>
  <si>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</si>
  <si>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</si>
  <si>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</si>
  <si>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</si>
  <si>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</si>
  <si>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</si>
  <si>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</si>
  <si>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</si>
  <si>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</si>
  <si>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</si>
  <si>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</si>
  <si>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</si>
  <si>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</si>
  <si>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</si>
  <si>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</si>
  <si>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</si>
  <si>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</si>
  <si>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</si>
  <si>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</si>
  <si>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</si>
  <si>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</si>
  <si>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</si>
  <si>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</si>
  <si>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</si>
  <si>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</si>
  <si>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</si>
  <si>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</si>
  <si>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</si>
  <si>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</si>
  <si>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</si>
  <si>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</si>
  <si>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</si>
  <si>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</si>
  <si>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</si>
  <si>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</si>
  <si>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</si>
  <si>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</si>
  <si>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</si>
  <si>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</si>
  <si>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</si>
  <si>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</si>
  <si>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</si>
  <si>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</si>
  <si>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</si>
  <si>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</si>
  <si>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</si>
  <si>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</si>
  <si>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</si>
  <si>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</si>
  <si>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</si>
  <si>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</si>
  <si>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</si>
  <si>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</si>
  <si>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</si>
  <si>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</si>
  <si>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</si>
  <si>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</si>
  <si>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</si>
  <si>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</si>
  <si>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</si>
  <si>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</si>
  <si>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</si>
  <si>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</si>
  <si>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</si>
  <si>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</si>
  <si>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</si>
  <si>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</si>
  <si>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</si>
  <si>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</si>
  <si>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</si>
  <si>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</si>
  <si>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</si>
  <si>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</si>
  <si>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</si>
  <si>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</si>
  <si>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</si>
  <si>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</si>
  <si>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</si>
  <si>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</si>
  <si>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</si>
  <si>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</si>
  <si>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</si>
  <si>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</si>
  <si>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</si>
  <si>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</si>
  <si>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</si>
  <si>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</si>
  <si>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</si>
  <si>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</si>
  <si>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</si>
  <si>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</si>
  <si>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</si>
  <si>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</si>
  <si>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</si>
  <si>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</si>
  <si>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</si>
  <si>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</si>
  <si>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</si>
  <si>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</si>
  <si>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</si>
  <si>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</si>
  <si>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</si>
  <si>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</si>
  <si>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</si>
  <si>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</si>
  <si>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</si>
  <si>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</si>
  <si>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</si>
  <si>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</si>
  <si>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</si>
  <si>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</si>
  <si>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</si>
  <si>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</si>
  <si>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北海道東神楽町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</si>
  <si>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</si>
  <si>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</si>
  <si>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</si>
  <si>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</si>
  <si>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</si>
  <si>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</si>
  <si>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</si>
  <si>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</si>
  <si>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</si>
  <si>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</si>
  <si>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</si>
  <si>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</si>
  <si>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</si>
  <si>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</si>
  <si>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</si>
  <si>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</si>
  <si>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</si>
  <si>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</si>
  <si>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</si>
  <si>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</si>
  <si>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</si>
  <si>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</si>
  <si>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</si>
  <si>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</si>
  <si>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</si>
  <si>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</si>
  <si>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</si>
  <si>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</si>
  <si>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</si>
  <si>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</si>
  <si>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</si>
  <si>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</si>
  <si>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</si>
  <si>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</si>
  <si>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</si>
  <si>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</si>
  <si>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</si>
  <si>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</si>
  <si>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</si>
  <si>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</si>
  <si>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</si>
  <si>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</si>
  <si>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</si>
  <si>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</si>
  <si>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</si>
  <si>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</si>
  <si>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</si>
  <si>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</si>
  <si>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</si>
  <si>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</si>
  <si>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</si>
  <si>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</si>
  <si>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</si>
  <si>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</si>
  <si>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</si>
  <si>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</si>
  <si>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</si>
  <si>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</si>
  <si>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</si>
  <si>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</si>
  <si>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</si>
  <si>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</si>
  <si>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</si>
  <si>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</si>
  <si>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</si>
  <si>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</si>
  <si>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</si>
  <si>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</si>
  <si>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</si>
  <si>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</si>
  <si>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</si>
  <si>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</si>
  <si>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</si>
  <si>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</si>
  <si>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</si>
  <si>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</si>
  <si>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</si>
  <si>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</si>
  <si>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</si>
  <si>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</si>
  <si>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</si>
  <si>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</si>
  <si>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</si>
  <si>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</si>
  <si>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</si>
  <si>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</si>
  <si>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</si>
  <si>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</si>
  <si>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</si>
  <si>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</si>
  <si>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</si>
  <si>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</si>
  <si>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</si>
  <si>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</si>
  <si>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</si>
  <si>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</si>
  <si>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</si>
  <si>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</si>
  <si>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</si>
  <si>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</si>
  <si>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</si>
  <si>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</si>
  <si>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</si>
  <si>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</si>
  <si>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国民健康保険特別会計診療施設勘定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</si>
  <si>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</si>
  <si>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</si>
  <si>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</si>
  <si>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</si>
  <si>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</si>
  <si>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</si>
  <si>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</si>
  <si>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</si>
  <si>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</si>
  <si>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</si>
  <si>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</si>
  <si>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</si>
  <si>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</si>
  <si>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</si>
  <si>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</si>
  <si>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</si>
  <si>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</si>
  <si>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</si>
  <si>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</si>
  <si>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</si>
  <si>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</si>
  <si>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</si>
  <si>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</si>
  <si>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</si>
  <si>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</si>
  <si>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</si>
  <si>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</si>
  <si>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</si>
  <si>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</si>
  <si>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</si>
  <si>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</si>
  <si>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</si>
  <si>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</si>
  <si>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</si>
  <si>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</si>
  <si>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</si>
  <si>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</si>
  <si>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</si>
  <si>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</si>
  <si>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</si>
  <si>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</si>
  <si>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</si>
  <si>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</si>
  <si>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</si>
  <si>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</si>
  <si>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</si>
  <si>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</si>
  <si>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</si>
  <si>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</si>
  <si>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</si>
  <si>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</si>
  <si>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</si>
  <si>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</si>
  <si>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</si>
  <si>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</si>
  <si>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</si>
  <si>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</si>
  <si>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</si>
  <si>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</si>
  <si>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</si>
  <si>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</si>
  <si>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</si>
  <si>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</si>
  <si>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</si>
  <si>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</si>
  <si>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</si>
  <si>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</si>
  <si>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</si>
  <si>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</si>
  <si>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</si>
  <si>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</si>
  <si>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</si>
  <si>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</si>
  <si>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</si>
  <si>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</si>
  <si>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</si>
  <si>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</si>
  <si>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</si>
  <si>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</si>
  <si>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</si>
  <si>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</si>
  <si>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1.04</t>
  </si>
  <si>
    <t>▲ 1.68</t>
  </si>
  <si>
    <t>一般会計</t>
  </si>
  <si>
    <t>水道事業会計</t>
  </si>
  <si>
    <t>国民健康保険特別会計診療施設勘定</t>
  </si>
  <si>
    <t>公共下水道特別会計</t>
  </si>
  <si>
    <t>国民健康保険特別会計事業勘定</t>
  </si>
  <si>
    <t>その他会計（赤字）</t>
  </si>
  <si>
    <t>その他会計（黒字）</t>
  </si>
  <si>
    <t>大雪清掃組合</t>
    <rPh sb="0" eb="2">
      <t>タイセツ</t>
    </rPh>
    <rPh sb="2" eb="4">
      <t>セイソウ</t>
    </rPh>
    <rPh sb="4" eb="6">
      <t>クミアイ</t>
    </rPh>
    <phoneticPr fontId="2"/>
  </si>
  <si>
    <t>大雪葬斎組合</t>
    <rPh sb="0" eb="2">
      <t>タイセツ</t>
    </rPh>
    <rPh sb="2" eb="4">
      <t>ソウサイ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</si>
  <si>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</si>
  <si>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</si>
  <si>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</si>
  <si>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</si>
  <si>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8">
      <t>コウイキレンゴウ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</si>
  <si>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</si>
  <si>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</si>
  <si>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</si>
  <si>
    <t>東神楽町土地開発公社</t>
    <rPh sb="0" eb="4">
      <t>ヒガシカグラチョウ</t>
    </rPh>
    <rPh sb="4" eb="6">
      <t>トチ</t>
    </rPh>
    <rPh sb="6" eb="8">
      <t>カイハツ</t>
    </rPh>
    <rPh sb="8" eb="10">
      <t>コウシャ</t>
    </rPh>
    <phoneticPr fontId="2"/>
  </si>
  <si>
    <t>東神楽新都市開発公社</t>
    <rPh sb="0" eb="3">
      <t>ヒガシカグラ</t>
    </rPh>
    <rPh sb="3" eb="6">
      <t>シントシ</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</si>
  <si>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</si>
  <si>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</si>
  <si>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</si>
  <si>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</si>
  <si>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</si>
  <si>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</si>
  <si>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</si>
  <si>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</si>
  <si>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</si>
  <si>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将来負担比率、実質公債費比率とも類似団体平均を上回っている。
将来負担比率は第三セクターに対して行っていた損失補償を解消したため、平成27年度に急減している。
実質公債費比率もインフラ整備にかかる多額の町債発行時期があり、比率の高い時期が続いていたが、新規の発行抑制などを行ったため年々減少している。
引き続き、普通建設事業の年次平準化などを行い公債費の適正化に取り組んでいく必要がある。</t>
    <rPh sb="0" eb="2">
      <t>ショウライ</t>
    </rPh>
    <rPh sb="2" eb="4">
      <t>フタン</t>
    </rPh>
    <rPh sb="4" eb="6">
      <t>ヒリツ</t>
    </rPh>
    <rPh sb="7" eb="9">
      <t>ジッシツ</t>
    </rPh>
    <rPh sb="9" eb="11">
      <t>コウサイ</t>
    </rPh>
    <rPh sb="11" eb="12">
      <t>ヒ</t>
    </rPh>
    <rPh sb="12" eb="14">
      <t>ヒリツ</t>
    </rPh>
    <rPh sb="16" eb="18">
      <t>ルイジ</t>
    </rPh>
    <rPh sb="18" eb="20">
      <t>ダンタイ</t>
    </rPh>
    <rPh sb="20" eb="22">
      <t>ヘイキン</t>
    </rPh>
    <rPh sb="23" eb="25">
      <t>ウワマワ</t>
    </rPh>
    <rPh sb="31" eb="33">
      <t>ショウライ</t>
    </rPh>
    <rPh sb="33" eb="35">
      <t>フタン</t>
    </rPh>
    <rPh sb="35" eb="37">
      <t>ヒリツ</t>
    </rPh>
    <rPh sb="38" eb="39">
      <t>ダイ</t>
    </rPh>
    <rPh sb="39" eb="40">
      <t>サン</t>
    </rPh>
    <rPh sb="45" eb="46">
      <t>タイ</t>
    </rPh>
    <rPh sb="48" eb="49">
      <t>オコナ</t>
    </rPh>
    <rPh sb="53" eb="55">
      <t>ソンシツ</t>
    </rPh>
    <rPh sb="55" eb="57">
      <t>ホショウ</t>
    </rPh>
    <rPh sb="58" eb="60">
      <t>カイショウ</t>
    </rPh>
    <rPh sb="65" eb="67">
      <t>ヘイセイ</t>
    </rPh>
    <rPh sb="69" eb="71">
      <t>ネンド</t>
    </rPh>
    <rPh sb="72" eb="74">
      <t>キュウゲン</t>
    </rPh>
    <rPh sb="80" eb="82">
      <t>ジッシツ</t>
    </rPh>
    <rPh sb="82" eb="85">
      <t>コウサイヒ</t>
    </rPh>
    <rPh sb="85" eb="87">
      <t>ヒリツ</t>
    </rPh>
    <rPh sb="92" eb="94">
      <t>セイビ</t>
    </rPh>
    <rPh sb="98" eb="100">
      <t>タガク</t>
    </rPh>
    <rPh sb="101" eb="103">
      <t>チョウサイ</t>
    </rPh>
    <rPh sb="103" eb="105">
      <t>ハッコウ</t>
    </rPh>
    <rPh sb="105" eb="107">
      <t>ジキ</t>
    </rPh>
    <rPh sb="111" eb="113">
      <t>ヒリツ</t>
    </rPh>
    <rPh sb="114" eb="115">
      <t>タカ</t>
    </rPh>
    <rPh sb="116" eb="118">
      <t>ジキ</t>
    </rPh>
    <rPh sb="119" eb="120">
      <t>ツヅ</t>
    </rPh>
    <rPh sb="126" eb="128">
      <t>シンキ</t>
    </rPh>
    <rPh sb="129" eb="131">
      <t>ハッコウ</t>
    </rPh>
    <rPh sb="131" eb="133">
      <t>ヨクセイ</t>
    </rPh>
    <rPh sb="136" eb="137">
      <t>オコナ</t>
    </rPh>
    <rPh sb="141" eb="143">
      <t>ネンネン</t>
    </rPh>
    <rPh sb="143" eb="145">
      <t>ゲンショウ</t>
    </rPh>
    <rPh sb="151" eb="152">
      <t>ヒ</t>
    </rPh>
    <rPh sb="153" eb="154">
      <t>ツヅ</t>
    </rPh>
    <rPh sb="156" eb="158">
      <t>フツウ</t>
    </rPh>
    <rPh sb="158" eb="160">
      <t>ケンセツ</t>
    </rPh>
    <rPh sb="160" eb="162">
      <t>ジギョウ</t>
    </rPh>
    <rPh sb="163" eb="165">
      <t>ネンジ</t>
    </rPh>
    <rPh sb="165" eb="168">
      <t>ヘイジュンカ</t>
    </rPh>
    <rPh sb="171" eb="172">
      <t>オコナ</t>
    </rPh>
    <rPh sb="173" eb="175">
      <t>コウサイ</t>
    </rPh>
    <rPh sb="175" eb="176">
      <t>ヒ</t>
    </rPh>
    <rPh sb="177" eb="180">
      <t>テキセイカ</t>
    </rPh>
    <rPh sb="181" eb="182">
      <t>ト</t>
    </rPh>
    <rPh sb="183" eb="184">
      <t>ク</t>
    </rPh>
    <rPh sb="188" eb="190">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</si>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</sst>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69150</c:v>
                </c:pt>
                <c:pt idx="1">
                  <c:v>79077</c:v>
                </c:pt>
                <c:pt idx="2">
                  <c:v>144997</c:v>
                </c:pt>
                <c:pt idx="3">
                  <c:v>46179</c:v>
                </c:pt>
                <c:pt idx="4">
                  <c:v>48447</c:v>
                </c:pt>
              </c:numCache>
            </c:numRef>
          </c:val>
          <c:smooth val="0"/>
        </c:ser>
        <c:dLbls>
          <c:showLegendKey val="0"/>
          <c:showVal val="0"/>
          <c:showCatName val="0"/>
          <c:showSerName val="0"/>
          <c:showPercent val="0"/>
          <c:showBubbleSize val="0"/>
        </c:dLbls>
        <c:marker val="1"/>
        <c:smooth val="0"/>
        <c:axId val="200528256"/>
        <c:axId val="200530176"/>
      </c:lineChart>
      <c:catAx>
        <c:axId val="200528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30176"/>
        <c:crosses val="autoZero"/>
        <c:auto val="1"/>
        <c:lblAlgn val="ctr"/>
        <c:lblOffset val="100"/>
        <c:tickLblSkip val="1"/>
        <c:tickMarkSkip val="1"/>
        <c:noMultiLvlLbl val="0"/>
      </c:catAx>
      <c:valAx>
        <c:axId val="2005301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2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11.32</c:v>
                </c:pt>
                <c:pt idx="1">
                  <c:v>7.41</c:v>
                </c:pt>
                <c:pt idx="2">
                  <c:v>6.9</c:v>
                </c:pt>
                <c:pt idx="3">
                  <c:v>8.09</c:v>
                </c:pt>
                <c:pt idx="4">
                  <c:v>4.67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21.22</c:v>
                </c:pt>
                <c:pt idx="1">
                  <c:v>24.98</c:v>
                </c:pt>
                <c:pt idx="2">
                  <c:v>25.52</c:v>
                </c:pt>
                <c:pt idx="3">
                  <c:v>22.83</c:v>
                </c:pt>
                <c:pt idx="4">
                  <c:v>27.6</c:v>
                </c:pt>
              </c:numCache>
            </c:numRef>
          </c:val>
        </c:ser>
        <c:dLbls>
          <c:showLegendKey val="0"/>
          <c:showVal val="0"/>
          <c:showCatName val="0"/>
          <c:showSerName val="0"/>
          <c:showPercent val="0"/>
          <c:showBubbleSize val="0"/>
        </c:dLbls>
        <c:gapWidth val="250"/>
        <c:overlap val="100"/>
        <c:axId val="183038720"/>
        <c:axId val="18304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7.17</c:v>
                </c:pt>
                <c:pt idx="1">
                  <c:v>-1.04</c:v>
                </c:pt>
                <c:pt idx="2">
                  <c:v>0.54</c:v>
                </c:pt>
                <c:pt idx="3">
                  <c:v>-1.68</c:v>
                </c:pt>
                <c:pt idx="4">
                  <c:v>1.99</c:v>
                </c:pt>
              </c:numCache>
            </c:numRef>
          </c:val>
          <c:smooth val="0"/>
        </c:ser>
        <c:dLbls>
          <c:showLegendKey val="0"/>
          <c:showVal val="0"/>
          <c:showCatName val="0"/>
          <c:showSerName val="0"/>
          <c:showPercent val="0"/>
          <c:showBubbleSize val="0"/>
        </c:dLbls>
        <c:marker val="1"/>
        <c:smooth val="0"/>
        <c:axId val="183038720"/>
        <c:axId val="183040640"/>
      </c:lineChart>
      <c:catAx>
        <c:axId val="1830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040640"/>
        <c:crosses val="autoZero"/>
        <c:auto val="1"/>
        <c:lblAlgn val="ctr"/>
        <c:lblOffset val="100"/>
        <c:tickLblSkip val="1"/>
        <c:tickMarkSkip val="1"/>
        <c:noMultiLvlLbl val="0"/>
      </c:catAx>
      <c:valAx>
        <c:axId val="18304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0.22</c:v>
                </c:pt>
                <c:pt idx="4">
                  <c:v>#N/A</c:v>
                </c:pt>
                <c:pt idx="5">
                  <c:v>0.42</c:v>
                </c:pt>
                <c:pt idx="6">
                  <c:v>#N/A</c:v>
                </c:pt>
                <c:pt idx="7">
                  <c:v>0.49</c:v>
                </c:pt>
                <c:pt idx="8">
                  <c:v>#N/A</c:v>
                </c:pt>
                <c:pt idx="9">
                  <c:v>0.14000000000000001</c:v>
                </c:pt>
              </c:numCache>
            </c:numRef>
          </c:val>
        </c:ser>
        <c:ser>
          <c:idx val="7"/>
          <c:order val="7"/>
          <c:tx>
            <c:strRef>
              <c:f>データシート!$A$34</c:f>
              <c:strCache>
                <c:ptCount val="1"/>
                <c:pt idx="0">
                  <c:v>国民健康保険特別会計診療施設勘定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c:v>
                </c:pt>
                <c:pt idx="2">
                  <c:v>#N/A</c:v>
                </c:pt>
                <c:pt idx="3">
                  <c:v>0.65</c:v>
                </c:pt>
                <c:pt idx="4">
                  <c:v>#N/A</c:v>
                </c:pt>
                <c:pt idx="5">
                  <c:v>0.48</c:v>
                </c:pt>
                <c:pt idx="6">
                  <c:v>#N/A</c:v>
                </c:pt>
                <c:pt idx="7">
                  <c:v>0.54</c:v>
                </c:pt>
                <c:pt idx="8">
                  <c:v>#N/A</c:v>
                </c:pt>
                <c:pt idx="9">
                  <c:v>0.74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3.45</c:v>
                </c:pt>
                <c:pt idx="2">
                  <c:v>#N/A</c:v>
                </c:pt>
                <c:pt idx="3">
                  <c:v>4.1399999999999997</c:v>
                </c:pt>
                <c:pt idx="4">
                  <c:v>#N/A</c:v>
                </c:pt>
                <c:pt idx="5">
                  <c:v>3.95</c:v>
                </c:pt>
                <c:pt idx="6">
                  <c:v>#N/A</c:v>
                </c:pt>
                <c:pt idx="7">
                  <c:v>3.61</c:v>
                </c:pt>
                <c:pt idx="8">
                  <c:v>#N/A</c:v>
                </c:pt>
                <c:pt idx="9">
                  <c:v>2.85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11.32</c:v>
                </c:pt>
                <c:pt idx="2">
                  <c:v>#N/A</c:v>
                </c:pt>
                <c:pt idx="3">
                  <c:v>7.4</c:v>
                </c:pt>
                <c:pt idx="4">
                  <c:v>#N/A</c:v>
                </c:pt>
                <c:pt idx="5">
                  <c:v>6.89</c:v>
                </c:pt>
                <c:pt idx="6">
                  <c:v>#N/A</c:v>
                </c:pt>
                <c:pt idx="7">
                  <c:v>8.09</c:v>
                </c:pt>
                <c:pt idx="8">
                  <c:v>#N/A</c:v>
                </c:pt>
                <c:pt idx="9">
                  <c:v>4.67</c:v>
                </c:pt>
              </c:numCache>
            </c:numRef>
          </c:val>
        </c:ser>
        <c:dLbls>
          <c:showLegendKey val="0"/>
          <c:showVal val="0"/>
          <c:showCatName val="0"/>
          <c:showSerName val="0"/>
          <c:showPercent val="0"/>
          <c:showBubbleSize val="0"/>
        </c:dLbls>
        <c:gapWidth val="150"/>
        <c:overlap val="100"/>
        <c:axId val="183139328"/>
        <c:axId val="183141120"/>
      </c:barChart>
      <c:catAx>
        <c:axId val="18313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141120"/>
        <c:crosses val="autoZero"/>
        <c:auto val="1"/>
        <c:lblAlgn val="ctr"/>
        <c:lblOffset val="100"/>
        <c:tickLblSkip val="1"/>
        <c:tickMarkSkip val="1"/>
        <c:noMultiLvlLbl val="0"/>
      </c:catAx>
      <c:valAx>
        <c:axId val="1831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3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532</c:v>
                </c:pt>
                <c:pt idx="5">
                  <c:v>530</c:v>
                </c:pt>
                <c:pt idx="8">
                  <c:v>545</c:v>
                </c:pt>
                <c:pt idx="11">
                  <c:v>560</c:v>
                </c:pt>
                <c:pt idx="14">
                  <c:v>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5</c:v>
                </c:pt>
                <c:pt idx="6">
                  <c:v>17</c:v>
                </c:pt>
                <c:pt idx="9">
                  <c:v>23</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21</c:v>
                </c:pt>
                <c:pt idx="6">
                  <c:v>21</c:v>
                </c:pt>
                <c:pt idx="9">
                  <c:v>23</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c:v>
                </c:pt>
                <c:pt idx="3">
                  <c:v>122</c:v>
                </c:pt>
                <c:pt idx="6">
                  <c:v>140</c:v>
                </c:pt>
                <c:pt idx="9">
                  <c:v>137</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686</c:v>
                </c:pt>
                <c:pt idx="3">
                  <c:v>666</c:v>
                </c:pt>
                <c:pt idx="6">
                  <c:v>654</c:v>
                </c:pt>
                <c:pt idx="9">
                  <c:v>634</c:v>
                </c:pt>
                <c:pt idx="12">
                  <c:v>614</c:v>
                </c:pt>
              </c:numCache>
            </c:numRef>
          </c:val>
        </c:ser>
        <c:dLbls>
          <c:showLegendKey val="0"/>
          <c:showVal val="0"/>
          <c:showCatName val="0"/>
          <c:showSerName val="0"/>
          <c:showPercent val="0"/>
          <c:showBubbleSize val="0"/>
        </c:dLbls>
        <c:gapWidth val="100"/>
        <c:overlap val="100"/>
        <c:axId val="182904320"/>
        <c:axId val="18290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281</c:v>
                </c:pt>
                <c:pt idx="2">
                  <c:v>#N/A</c:v>
                </c:pt>
                <c:pt idx="3">
                  <c:v>#N/A</c:v>
                </c:pt>
                <c:pt idx="4">
                  <c:v>284</c:v>
                </c:pt>
                <c:pt idx="5">
                  <c:v>#N/A</c:v>
                </c:pt>
                <c:pt idx="6">
                  <c:v>#N/A</c:v>
                </c:pt>
                <c:pt idx="7">
                  <c:v>287</c:v>
                </c:pt>
                <c:pt idx="8">
                  <c:v>#N/A</c:v>
                </c:pt>
                <c:pt idx="9">
                  <c:v>#N/A</c:v>
                </c:pt>
                <c:pt idx="10">
                  <c:v>257</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182904320"/>
        <c:axId val="182906240"/>
      </c:lineChart>
      <c:catAx>
        <c:axId val="1829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906240"/>
        <c:crosses val="autoZero"/>
        <c:auto val="1"/>
        <c:lblAlgn val="ctr"/>
        <c:lblOffset val="100"/>
        <c:tickLblSkip val="1"/>
        <c:tickMarkSkip val="1"/>
        <c:noMultiLvlLbl val="0"/>
      </c:catAx>
      <c:valAx>
        <c:axId val="18290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0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4453</c:v>
                </c:pt>
                <c:pt idx="5">
                  <c:v>4387</c:v>
                </c:pt>
                <c:pt idx="8">
                  <c:v>4497</c:v>
                </c:pt>
                <c:pt idx="11">
                  <c:v>4389</c:v>
                </c:pt>
                <c:pt idx="14">
                  <c:v>4224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1080</c:v>
                </c:pt>
                <c:pt idx="5">
                  <c:v>1046</c:v>
                </c:pt>
                <c:pt idx="8">
                  <c:v>1037</c:v>
                </c:pt>
                <c:pt idx="11">
                  <c:v>977</c:v>
                </c:pt>
                <c:pt idx="14">
                  <c:v>933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1291</c:v>
                </c:pt>
                <c:pt idx="5">
                  <c:v>1452</c:v>
                </c:pt>
                <c:pt idx="8">
                  <c:v>1544</c:v>
                </c:pt>
                <c:pt idx="11">
                  <c:v>1432</c:v>
                </c:pt>
                <c:pt idx="14">
                  <c:v>1639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60</c:v>
                </c:pt>
                <c:pt idx="3">
                  <c:v>64</c:v>
                </c:pt>
                <c:pt idx="6">
                  <c:v>64</c:v>
                </c:pt>
                <c:pt idx="9">
                  <c:v>36</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732</c:v>
                </c:pt>
                <c:pt idx="3">
                  <c:v>688</c:v>
                </c:pt>
                <c:pt idx="6">
                  <c:v>628</c:v>
                </c:pt>
                <c:pt idx="9">
                  <c:v>542</c:v>
                </c:pt>
                <c:pt idx="12">
                  <c:v>476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133</c:v>
                </c:pt>
                <c:pt idx="3">
                  <c:v>115</c:v>
                </c:pt>
                <c:pt idx="6">
                  <c:v>166</c:v>
                </c:pt>
                <c:pt idx="9">
                  <c:v>182</c:v>
                </c:pt>
                <c:pt idx="12">
                  <c:v>263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1546</c:v>
                </c:pt>
                <c:pt idx="3">
                  <c:v>1678</c:v>
                </c:pt>
                <c:pt idx="6">
                  <c:v>1654</c:v>
                </c:pt>
                <c:pt idx="9">
                  <c:v>1582</c:v>
                </c:pt>
                <c:pt idx="12">
                  <c:v>1423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531</c:v>
                </c:pt>
                <c:pt idx="3">
                  <c:v>509</c:v>
                </c:pt>
                <c:pt idx="6">
                  <c:v>477</c:v>
                </c:pt>
                <c:pt idx="9">
                  <c:v>439</c:v>
                </c:pt>
                <c:pt idx="12">
                  <c:v>409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5124</c:v>
                </c:pt>
                <c:pt idx="3">
                  <c:v>5123</c:v>
                </c:pt>
                <c:pt idx="6">
                  <c:v>5285</c:v>
                </c:pt>
                <c:pt idx="9">
                  <c:v>5027</c:v>
                </c:pt>
                <c:pt idx="12">
                  <c:v>4816</c:v>
                </c:pt>
              </c:numCache>
            </c:numRef>
          </c:val>
        </c:ser>
        <c:dLbls>
          <c:showLegendKey val="0"/>
          <c:showVal val="0"/>
          <c:showCatName val="0"/>
          <c:showSerName val="0"/>
          <c:showPercent val="0"/>
          <c:showBubbleSize val="0"/>
        </c:dLbls>
        <c:gapWidth val="100"/>
        <c:overlap val="100"/>
        <c:axId val="183057792"/>
        <c:axId val="18305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1302</c:v>
                </c:pt>
                <c:pt idx="2">
                  <c:v>#N/A</c:v>
                </c:pt>
                <c:pt idx="3">
                  <c:v>#N/A</c:v>
                </c:pt>
                <c:pt idx="4">
                  <c:v>1290</c:v>
                </c:pt>
                <c:pt idx="5">
                  <c:v>#N/A</c:v>
                </c:pt>
                <c:pt idx="6">
                  <c:v>#N/A</c:v>
                </c:pt>
                <c:pt idx="7">
                  <c:v>1197</c:v>
                </c:pt>
                <c:pt idx="8">
                  <c:v>#N/A</c:v>
                </c:pt>
                <c:pt idx="9">
                  <c:v>#N/A</c:v>
                </c:pt>
                <c:pt idx="10">
                  <c:v>1011</c:v>
                </c:pt>
                <c:pt idx="11">
                  <c:v>#N/A</c:v>
                </c:pt>
                <c:pt idx="12">
                  <c:v>#N/A</c:v>
                </c:pt>
                <c:pt idx="13">
                  <c:v>600</c:v>
                </c:pt>
                <c:pt idx="14">
                  <c:v>#N/A</c:v>
                </c:pt>
              </c:numCache>
            </c:numRef>
          </c:val>
          <c:smooth val="0"/>
        </c:ser>
        <c:dLbls>
          <c:showLegendKey val="0"/>
          <c:showVal val="0"/>
          <c:showCatName val="0"/>
          <c:showSerName val="0"/>
          <c:showPercent val="0"/>
          <c:showBubbleSize val="0"/>
        </c:dLbls>
        <c:marker val="1"/>
        <c:smooth val="0"/>
        <c:axId val="183057792"/>
        <c:axId val="183059968"/>
      </c:lineChart>
      <c:catAx>
        <c:axId val="18305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059968"/>
        <c:crosses val="autoZero"/>
        <c:auto val="1"/>
        <c:lblAlgn val="ctr"/>
        <c:lblOffset val="100"/>
        <c:tickLblSkip val="1"/>
        <c:tickMarkSkip val="1"/>
        <c:noMultiLvlLbl val="0"/>
      </c:catAx>
      <c:valAx>
        <c:axId val="18305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5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0106368"/>
        <c:axId val="200108288"/>
      </c:scatterChart>
      <c:valAx>
        <c:axId val="200106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08288"/>
        <c:crosses val="autoZero"/>
        <c:crossBetween val="midCat"/>
      </c:valAx>
      <c:valAx>
        <c:axId val="200108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06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12.3</c:v>
                </c:pt>
                <c:pt idx="1">
                  <c:v>10.9</c:v>
                </c:pt>
                <c:pt idx="2">
                  <c:v>10.3</c:v>
                </c:pt>
                <c:pt idx="3">
                  <c:v>10</c:v>
                </c:pt>
                <c:pt idx="4">
                  <c:v>9.4</c:v>
                </c:pt>
              </c:numCache>
            </c:numRef>
          </c:xVal>
          <c:yVal>
            <c:numRef>
              <c:f>公会計指標分析・財政指標組合せ分析表!$K$73:$O$73</c:f>
              <c:numCache>
                <c:formatCode>#,##0.0;"▲ "#,##0.0</c:formatCode>
                <c:ptCount val="5"/>
                <c:pt idx="0">
                  <c:v>46.7</c:v>
                </c:pt>
                <c:pt idx="1">
                  <c:v>47.6</c:v>
                </c:pt>
                <c:pt idx="2">
                  <c:v>43.5</c:v>
                </c:pt>
                <c:pt idx="3">
                  <c:v>37.1</c:v>
                </c:pt>
                <c:pt idx="4">
                  <c:v>21.4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8.9</c:v>
                </c:pt>
              </c:numCache>
            </c:numRef>
          </c:xVal>
          <c:yVal>
            <c:numRef>
              <c:f>公会計指標分析・財政指標組合せ分析表!$K$77:$O$77</c:f>
              <c:numCache>
                <c:formatCode>#,##0.0;"▲ "#,##0.0</c:formatCode>
                <c:ptCount val="5"/>
                <c:pt idx="0">
                  <c:v>38.6</c:v>
                </c:pt>
                <c:pt idx="1">
                  <c:v>28.4</c:v>
                </c:pt>
                <c:pt idx="2">
                  <c:v>20.5</c:v>
                </c:pt>
                <c:pt idx="3">
                  <c:v>17.899999999999999</c:v>
                </c:pt>
                <c:pt idx="4">
                  <c:v>13.1</c:v>
                </c:pt>
              </c:numCache>
            </c:numRef>
          </c:yVal>
          <c:smooth val="0"/>
        </c:ser>
        <c:dLbls>
          <c:showLegendKey val="0"/>
          <c:showVal val="0"/>
          <c:showCatName val="0"/>
          <c:showSerName val="0"/>
          <c:showPercent val="0"/>
          <c:showBubbleSize val="0"/>
        </c:dLbls>
        <c:axId val="200036352"/>
        <c:axId val="200037888"/>
      </c:scatterChart>
      <c:valAx>
        <c:axId val="200036352"/>
        <c:scaling>
          <c:orientation val="minMax"/>
          <c:max val="1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37888"/>
        <c:crosses val="autoZero"/>
        <c:crossBetween val="midCat"/>
      </c:valAx>
      <c:valAx>
        <c:axId val="200037888"/>
        <c:scaling>
          <c:orientation val="minMax"/>
          <c:max val="5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036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人口の増加に伴う生活基盤整備、公共施設の整備により公債費償還額のピーク（平成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年度）を迎えたが、経過後は繰上償還を実施したことにより、元利償還額が年々減少している。</a:t>
          </a:r>
        </a:p>
        <a:p>
          <a:r>
            <a:rPr kumimoji="1" lang="ja-JP" altLang="en-US" sz="1400">
              <a:latin typeface="ＭＳ ゴシック" pitchFamily="49" charset="-128"/>
              <a:ea typeface="ＭＳ ゴシック" pitchFamily="49" charset="-128"/>
            </a:rPr>
            <a:t>一方で、公営企業債の元利償還金に対する繰入金、一部事務組合に対する負担金と民間保育園設置に係る整備資金の償還金補給の債務負担行為設定による支出額が増加している。</a:t>
          </a:r>
        </a:p>
        <a:p>
          <a:r>
            <a:rPr kumimoji="1" lang="ja-JP" altLang="en-US" sz="1400">
              <a:latin typeface="ＭＳ ゴシック" pitchFamily="49" charset="-128"/>
              <a:ea typeface="ＭＳ ゴシック" pitchFamily="49" charset="-128"/>
            </a:rPr>
            <a:t>今後も普通建設事業費の年次平準化や新規発行を抑制するなど将来負担を見据えた財政健全化に努める。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地方債残高、公営企業債等繰入見込額も減少してきており、平成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年度には第三セクターに対して行っていた損失補償も解消したため将来負担比率は年々減少している。</a:t>
          </a:r>
        </a:p>
        <a:p>
          <a:r>
            <a:rPr kumimoji="1" lang="ja-JP" altLang="en-US" sz="1400">
              <a:latin typeface="ＭＳ ゴシック" pitchFamily="49" charset="-128"/>
              <a:ea typeface="ＭＳ ゴシック" pitchFamily="49" charset="-128"/>
            </a:rPr>
            <a:t>今後も財政調整基金など充当可能基金の確保、新規地方債の発行抑制など将来負担軽減のため行財政改革を進め、財政の健全化に努める。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大規模な宅地造成・分譲により人口が年々増加しており、自主財源である住民税等も前年に比べ増加しているが、類似団体平均を下回っている。</a:t>
          </a:r>
        </a:p>
        <a:p>
          <a:r>
            <a:rPr kumimoji="1" lang="ja-JP" altLang="en-US" sz="1300">
              <a:latin typeface="ＭＳ Ｐゴシック"/>
            </a:rPr>
            <a:t>今後も、収納対策室での滞納処分、強制執行など税の徴収強化を図り、歳入の確保に努める。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公債費償還額の減少など義務的経費の削減をおこなっているが、類似団体平均を上回っている。</a:t>
          </a:r>
        </a:p>
        <a:p>
          <a:r>
            <a:rPr kumimoji="1" lang="ja-JP" altLang="en-US" sz="1300">
              <a:latin typeface="ＭＳ Ｐゴシック"/>
            </a:rPr>
            <a:t>今後においても、事務事業の見直しや効率化を図り、経常経費の削減に努める。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143256</xdr:rowOff>
    </xdr:to>
    <xdr:cxnSp macro="">
      <xdr:nvCxnSpPr>
        <xdr:cNvPr id="130" name="直線コネクタ 129"/>
        <xdr:cNvCxnSpPr/>
      </xdr:nvCxnSpPr>
      <xdr:spPr>
        <a:xfrm flipV="1">
          <a:off x="4114800" y="109011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143256</xdr:rowOff>
    </xdr:to>
    <xdr:cxnSp macro="">
      <xdr:nvCxnSpPr>
        <xdr:cNvPr id="133" name="直線コネクタ 132"/>
        <xdr:cNvCxnSpPr/>
      </xdr:nvCxnSpPr>
      <xdr:spPr>
        <a:xfrm>
          <a:off x="3225800" y="108529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68326</xdr:rowOff>
    </xdr:from>
    <xdr:to>
      <xdr:col>6</xdr:col>
      <xdr:colOff>50800</xdr:colOff>
      <xdr:row>63</xdr:row>
      <xdr:rowOff>169926</xdr:rowOff>
    </xdr:to>
    <xdr:sp macro="" textlink="">
      <xdr:nvSpPr>
        <xdr:cNvPr id="134" name="フローチャート : 判断 133"/>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8653</xdr:rowOff>
    </xdr:from>
    <xdr:ext cx="736600" cy="259045"/>
    <xdr:sp macro="" textlink="">
      <xdr:nvSpPr>
        <xdr:cNvPr id="135" name="テキスト ボックス 134"/>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51562</xdr:rowOff>
    </xdr:to>
    <xdr:cxnSp macro="">
      <xdr:nvCxnSpPr>
        <xdr:cNvPr id="136" name="直線コネクタ 135"/>
        <xdr:cNvCxnSpPr/>
      </xdr:nvCxnSpPr>
      <xdr:spPr>
        <a:xfrm>
          <a:off x="2336800" y="1075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109728</xdr:rowOff>
    </xdr:from>
    <xdr:to>
      <xdr:col>3</xdr:col>
      <xdr:colOff>279400</xdr:colOff>
      <xdr:row>62</xdr:row>
      <xdr:rowOff>126492</xdr:rowOff>
    </xdr:to>
    <xdr:cxnSp macro="">
      <xdr:nvCxnSpPr>
        <xdr:cNvPr id="139" name="直線コネクタ 138"/>
        <xdr:cNvCxnSpPr/>
      </xdr:nvCxnSpPr>
      <xdr:spPr>
        <a:xfrm>
          <a:off x="1447800" y="1056817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2" name="フローチャート :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9" name="円/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1" name="円/楕円 150"/>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2" name="テキスト ボックス 151"/>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3" name="円/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87139</xdr:rowOff>
    </xdr:from>
    <xdr:ext cx="762000" cy="259045"/>
    <xdr:sp macro="" textlink="">
      <xdr:nvSpPr>
        <xdr:cNvPr id="154" name="テキスト ボックス 153"/>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5" name="円/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6" name="テキスト ボックス 155"/>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57" name="円/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58" name="テキスト ボックス 15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類似団体平均を上回っているが、除雪等の維持補修費にかかる経費が要因と考える。</a:t>
          </a:r>
        </a:p>
        <a:p>
          <a:r>
            <a:rPr kumimoji="1" lang="ja-JP" altLang="en-US" sz="1300">
              <a:latin typeface="ＭＳ Ｐゴシック"/>
            </a:rPr>
            <a:t>人件費も類似団体と比較して高い状況にあるが、減少傾向にあり引き続き適正な定員管理に努める。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42853</xdr:rowOff>
    </xdr:from>
    <xdr:to>
      <xdr:col>7</xdr:col>
      <xdr:colOff>152400</xdr:colOff>
      <xdr:row>83</xdr:row>
      <xdr:rowOff>44493</xdr:rowOff>
    </xdr:to>
    <xdr:cxnSp macro="">
      <xdr:nvCxnSpPr>
        <xdr:cNvPr id="191" name="直線コネクタ 190"/>
        <xdr:cNvCxnSpPr/>
      </xdr:nvCxnSpPr>
      <xdr:spPr>
        <a:xfrm>
          <a:off x="4114800" y="14273203"/>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22507</xdr:rowOff>
    </xdr:from>
    <xdr:to>
      <xdr:col>6</xdr:col>
      <xdr:colOff>0</xdr:colOff>
      <xdr:row>83</xdr:row>
      <xdr:rowOff>42853</xdr:rowOff>
    </xdr:to>
    <xdr:cxnSp macro="">
      <xdr:nvCxnSpPr>
        <xdr:cNvPr id="194" name="直線コネクタ 193"/>
        <xdr:cNvCxnSpPr/>
      </xdr:nvCxnSpPr>
      <xdr:spPr>
        <a:xfrm>
          <a:off x="3225800" y="1425285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162758</xdr:rowOff>
    </xdr:from>
    <xdr:to>
      <xdr:col>6</xdr:col>
      <xdr:colOff>50800</xdr:colOff>
      <xdr:row>84</xdr:row>
      <xdr:rowOff>92908</xdr:rowOff>
    </xdr:to>
    <xdr:sp macro="" textlink="">
      <xdr:nvSpPr>
        <xdr:cNvPr id="195" name="フローチャート : 判断 194"/>
        <xdr:cNvSpPr/>
      </xdr:nvSpPr>
      <xdr:spPr>
        <a:xfrm>
          <a:off x="4064000" y="1439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77685</xdr:rowOff>
    </xdr:from>
    <xdr:ext cx="736600" cy="259045"/>
    <xdr:sp macro="" textlink="">
      <xdr:nvSpPr>
        <xdr:cNvPr id="196" name="テキスト ボックス 195"/>
        <xdr:cNvSpPr txBox="1"/>
      </xdr:nvSpPr>
      <xdr:spPr>
        <a:xfrm>
          <a:off x="3733800" y="1447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3608</xdr:rowOff>
    </xdr:from>
    <xdr:to>
      <xdr:col>4</xdr:col>
      <xdr:colOff>482600</xdr:colOff>
      <xdr:row>83</xdr:row>
      <xdr:rowOff>22507</xdr:rowOff>
    </xdr:to>
    <xdr:cxnSp macro="">
      <xdr:nvCxnSpPr>
        <xdr:cNvPr id="197" name="直線コネクタ 196"/>
        <xdr:cNvCxnSpPr/>
      </xdr:nvCxnSpPr>
      <xdr:spPr>
        <a:xfrm>
          <a:off x="2336800" y="14233958"/>
          <a:ext cx="889000" cy="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82068</xdr:rowOff>
    </xdr:from>
    <xdr:to>
      <xdr:col>4</xdr:col>
      <xdr:colOff>533400</xdr:colOff>
      <xdr:row>84</xdr:row>
      <xdr:rowOff>12218</xdr:rowOff>
    </xdr:to>
    <xdr:sp macro="" textlink="">
      <xdr:nvSpPr>
        <xdr:cNvPr id="198" name="フローチャート : 判断 197"/>
        <xdr:cNvSpPr/>
      </xdr:nvSpPr>
      <xdr:spPr>
        <a:xfrm>
          <a:off x="3175000" y="143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168445</xdr:rowOff>
    </xdr:from>
    <xdr:ext cx="762000" cy="259045"/>
    <xdr:sp macro="" textlink="">
      <xdr:nvSpPr>
        <xdr:cNvPr id="199" name="テキスト ボックス 198"/>
        <xdr:cNvSpPr txBox="1"/>
      </xdr:nvSpPr>
      <xdr:spPr>
        <a:xfrm>
          <a:off x="2844800" y="1439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3608</xdr:rowOff>
    </xdr:from>
    <xdr:to>
      <xdr:col>3</xdr:col>
      <xdr:colOff>279400</xdr:colOff>
      <xdr:row>83</xdr:row>
      <xdr:rowOff>38306</xdr:rowOff>
    </xdr:to>
    <xdr:cxnSp macro="">
      <xdr:nvCxnSpPr>
        <xdr:cNvPr id="200" name="直線コネクタ 199"/>
        <xdr:cNvCxnSpPr/>
      </xdr:nvCxnSpPr>
      <xdr:spPr>
        <a:xfrm flipV="1">
          <a:off x="1447800" y="14233958"/>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125930</xdr:rowOff>
    </xdr:from>
    <xdr:to>
      <xdr:col>3</xdr:col>
      <xdr:colOff>330200</xdr:colOff>
      <xdr:row>84</xdr:row>
      <xdr:rowOff>56080</xdr:rowOff>
    </xdr:to>
    <xdr:sp macro="" textlink="">
      <xdr:nvSpPr>
        <xdr:cNvPr id="201" name="フローチャート : 判断 200"/>
        <xdr:cNvSpPr/>
      </xdr:nvSpPr>
      <xdr:spPr>
        <a:xfrm>
          <a:off x="2286000" y="143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40857</xdr:rowOff>
    </xdr:from>
    <xdr:ext cx="762000" cy="259045"/>
    <xdr:sp macro="" textlink="">
      <xdr:nvSpPr>
        <xdr:cNvPr id="202" name="テキスト ボックス 201"/>
        <xdr:cNvSpPr txBox="1"/>
      </xdr:nvSpPr>
      <xdr:spPr>
        <a:xfrm>
          <a:off x="1955800" y="1444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63207</xdr:rowOff>
    </xdr:from>
    <xdr:to>
      <xdr:col>2</xdr:col>
      <xdr:colOff>127000</xdr:colOff>
      <xdr:row>83</xdr:row>
      <xdr:rowOff>164807</xdr:rowOff>
    </xdr:to>
    <xdr:sp macro="" textlink="">
      <xdr:nvSpPr>
        <xdr:cNvPr id="203" name="フローチャート : 判断 202"/>
        <xdr:cNvSpPr/>
      </xdr:nvSpPr>
      <xdr:spPr>
        <a:xfrm>
          <a:off x="1397000" y="1429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149584</xdr:rowOff>
    </xdr:from>
    <xdr:ext cx="762000" cy="259045"/>
    <xdr:sp macro="" textlink="">
      <xdr:nvSpPr>
        <xdr:cNvPr id="204" name="テキスト ボックス 203"/>
        <xdr:cNvSpPr txBox="1"/>
      </xdr:nvSpPr>
      <xdr:spPr>
        <a:xfrm>
          <a:off x="1066800" y="143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165143</xdr:rowOff>
    </xdr:from>
    <xdr:to>
      <xdr:col>7</xdr:col>
      <xdr:colOff>203200</xdr:colOff>
      <xdr:row>83</xdr:row>
      <xdr:rowOff>95293</xdr:rowOff>
    </xdr:to>
    <xdr:sp macro="" textlink="">
      <xdr:nvSpPr>
        <xdr:cNvPr id="210" name="円/楕円 209"/>
        <xdr:cNvSpPr/>
      </xdr:nvSpPr>
      <xdr:spPr>
        <a:xfrm>
          <a:off x="4902200" y="142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137220</xdr:rowOff>
    </xdr:from>
    <xdr:ext cx="762000" cy="259045"/>
    <xdr:sp macro="" textlink="">
      <xdr:nvSpPr>
        <xdr:cNvPr id="211" name="人件費・物件費等の状況該当値テキスト"/>
        <xdr:cNvSpPr txBox="1"/>
      </xdr:nvSpPr>
      <xdr:spPr>
        <a:xfrm>
          <a:off x="5041900" y="141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163503</xdr:rowOff>
    </xdr:from>
    <xdr:to>
      <xdr:col>6</xdr:col>
      <xdr:colOff>50800</xdr:colOff>
      <xdr:row>83</xdr:row>
      <xdr:rowOff>93653</xdr:rowOff>
    </xdr:to>
    <xdr:sp macro="" textlink="">
      <xdr:nvSpPr>
        <xdr:cNvPr id="212" name="円/楕円 211"/>
        <xdr:cNvSpPr/>
      </xdr:nvSpPr>
      <xdr:spPr>
        <a:xfrm>
          <a:off x="4064000" y="142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103830</xdr:rowOff>
    </xdr:from>
    <xdr:ext cx="736600" cy="259045"/>
    <xdr:sp macro="" textlink="">
      <xdr:nvSpPr>
        <xdr:cNvPr id="213" name="テキスト ボックス 212"/>
        <xdr:cNvSpPr txBox="1"/>
      </xdr:nvSpPr>
      <xdr:spPr>
        <a:xfrm>
          <a:off x="3733800" y="1399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143157</xdr:rowOff>
    </xdr:from>
    <xdr:to>
      <xdr:col>4</xdr:col>
      <xdr:colOff>533400</xdr:colOff>
      <xdr:row>83</xdr:row>
      <xdr:rowOff>73307</xdr:rowOff>
    </xdr:to>
    <xdr:sp macro="" textlink="">
      <xdr:nvSpPr>
        <xdr:cNvPr id="214" name="円/楕円 213"/>
        <xdr:cNvSpPr/>
      </xdr:nvSpPr>
      <xdr:spPr>
        <a:xfrm>
          <a:off x="3175000" y="142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83484</xdr:rowOff>
    </xdr:from>
    <xdr:ext cx="762000" cy="259045"/>
    <xdr:sp macro="" textlink="">
      <xdr:nvSpPr>
        <xdr:cNvPr id="215" name="テキスト ボックス 214"/>
        <xdr:cNvSpPr txBox="1"/>
      </xdr:nvSpPr>
      <xdr:spPr>
        <a:xfrm>
          <a:off x="2844800" y="13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124258</xdr:rowOff>
    </xdr:from>
    <xdr:to>
      <xdr:col>3</xdr:col>
      <xdr:colOff>330200</xdr:colOff>
      <xdr:row>83</xdr:row>
      <xdr:rowOff>54408</xdr:rowOff>
    </xdr:to>
    <xdr:sp macro="" textlink="">
      <xdr:nvSpPr>
        <xdr:cNvPr id="216" name="円/楕円 215"/>
        <xdr:cNvSpPr/>
      </xdr:nvSpPr>
      <xdr:spPr>
        <a:xfrm>
          <a:off x="2286000" y="141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64585</xdr:rowOff>
    </xdr:from>
    <xdr:ext cx="762000" cy="259045"/>
    <xdr:sp macro="" textlink="">
      <xdr:nvSpPr>
        <xdr:cNvPr id="217" name="テキスト ボックス 216"/>
        <xdr:cNvSpPr txBox="1"/>
      </xdr:nvSpPr>
      <xdr:spPr>
        <a:xfrm>
          <a:off x="1955800" y="1395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158956</xdr:rowOff>
    </xdr:from>
    <xdr:to>
      <xdr:col>2</xdr:col>
      <xdr:colOff>127000</xdr:colOff>
      <xdr:row>83</xdr:row>
      <xdr:rowOff>89106</xdr:rowOff>
    </xdr:to>
    <xdr:sp macro="" textlink="">
      <xdr:nvSpPr>
        <xdr:cNvPr id="218" name="円/楕円 217"/>
        <xdr:cNvSpPr/>
      </xdr:nvSpPr>
      <xdr:spPr>
        <a:xfrm>
          <a:off x="1397000" y="142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99283</xdr:rowOff>
    </xdr:from>
    <xdr:ext cx="762000" cy="259045"/>
    <xdr:sp macro="" textlink="">
      <xdr:nvSpPr>
        <xdr:cNvPr id="219" name="テキスト ボックス 218"/>
        <xdr:cNvSpPr txBox="1"/>
      </xdr:nvSpPr>
      <xdr:spPr>
        <a:xfrm>
          <a:off x="1066800" y="1398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給与制度は国に準じているものの、本町では給与の独自削減を実施していないことが類似団体平均を上回っている要因と考える。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151312</xdr:rowOff>
    </xdr:from>
    <xdr:to>
      <xdr:col>24</xdr:col>
      <xdr:colOff>558800</xdr:colOff>
      <xdr:row>87</xdr:row>
      <xdr:rowOff>61142</xdr:rowOff>
    </xdr:to>
    <xdr:cxnSp macro="">
      <xdr:nvCxnSpPr>
        <xdr:cNvPr id="250" name="直線コネクタ 249"/>
        <xdr:cNvCxnSpPr/>
      </xdr:nvCxnSpPr>
      <xdr:spPr>
        <a:xfrm flipV="1">
          <a:off x="17018000" y="13867312"/>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1"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2" name="直線コネクタ 251"/>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66239</xdr:rowOff>
    </xdr:from>
    <xdr:ext cx="762000" cy="259045"/>
    <xdr:sp macro="" textlink="">
      <xdr:nvSpPr>
        <xdr:cNvPr id="253" name="給与水準   （国との比較）最大値テキスト"/>
        <xdr:cNvSpPr txBox="1"/>
      </xdr:nvSpPr>
      <xdr:spPr>
        <a:xfrm>
          <a:off x="17106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80</xdr:row>
      <xdr:rowOff>151312</xdr:rowOff>
    </xdr:from>
    <xdr:to>
      <xdr:col>24</xdr:col>
      <xdr:colOff>647700</xdr:colOff>
      <xdr:row>80</xdr:row>
      <xdr:rowOff>151312</xdr:rowOff>
    </xdr:to>
    <xdr:cxnSp macro="">
      <xdr:nvCxnSpPr>
        <xdr:cNvPr id="254" name="直線コネクタ 253"/>
        <xdr:cNvCxnSpPr/>
      </xdr:nvCxnSpPr>
      <xdr:spPr>
        <a:xfrm>
          <a:off x="16929100" y="138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85</xdr:row>
      <xdr:rowOff>169636</xdr:rowOff>
    </xdr:to>
    <xdr:cxnSp macro="">
      <xdr:nvCxnSpPr>
        <xdr:cNvPr id="255" name="直線コネクタ 254"/>
        <xdr:cNvCxnSpPr/>
      </xdr:nvCxnSpPr>
      <xdr:spPr>
        <a:xfrm flipV="1">
          <a:off x="16179800" y="14625682"/>
          <a:ext cx="838200" cy="1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86196</xdr:rowOff>
    </xdr:from>
    <xdr:ext cx="762000" cy="259045"/>
    <xdr:sp macro="" textlink="">
      <xdr:nvSpPr>
        <xdr:cNvPr id="256" name="給与水準   （国との比較）平均値テキスト"/>
        <xdr:cNvSpPr txBox="1"/>
      </xdr:nvSpPr>
      <xdr:spPr>
        <a:xfrm>
          <a:off x="17106900" y="1431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69669</xdr:rowOff>
    </xdr:from>
    <xdr:to>
      <xdr:col>24</xdr:col>
      <xdr:colOff>609600</xdr:colOff>
      <xdr:row>84</xdr:row>
      <xdr:rowOff>171269</xdr:rowOff>
    </xdr:to>
    <xdr:sp macro="" textlink="">
      <xdr:nvSpPr>
        <xdr:cNvPr id="257" name="フローチャート : 判断 256"/>
        <xdr:cNvSpPr/>
      </xdr:nvSpPr>
      <xdr:spPr>
        <a:xfrm>
          <a:off x="169672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169636</xdr:rowOff>
    </xdr:to>
    <xdr:cxnSp macro="">
      <xdr:nvCxnSpPr>
        <xdr:cNvPr id="258" name="直線コネクタ 257"/>
        <xdr:cNvCxnSpPr/>
      </xdr:nvCxnSpPr>
      <xdr:spPr>
        <a:xfrm>
          <a:off x="15290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158387</xdr:rowOff>
    </xdr:from>
    <xdr:to>
      <xdr:col>23</xdr:col>
      <xdr:colOff>457200</xdr:colOff>
      <xdr:row>84</xdr:row>
      <xdr:rowOff>88537</xdr:rowOff>
    </xdr:to>
    <xdr:sp macro="" textlink="">
      <xdr:nvSpPr>
        <xdr:cNvPr id="259" name="フローチャート : 判断 258"/>
        <xdr:cNvSpPr/>
      </xdr:nvSpPr>
      <xdr:spPr>
        <a:xfrm>
          <a:off x="16129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98714</xdr:rowOff>
    </xdr:from>
    <xdr:ext cx="736600" cy="259045"/>
    <xdr:sp macro="" textlink="">
      <xdr:nvSpPr>
        <xdr:cNvPr id="260" name="テキスト ボックス 259"/>
        <xdr:cNvSpPr txBox="1"/>
      </xdr:nvSpPr>
      <xdr:spPr>
        <a:xfrm>
          <a:off x="15798800" y="1415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88</xdr:row>
      <xdr:rowOff>151674</xdr:rowOff>
    </xdr:to>
    <xdr:cxnSp macro="">
      <xdr:nvCxnSpPr>
        <xdr:cNvPr id="261" name="直線コネクタ 260"/>
        <xdr:cNvCxnSpPr/>
      </xdr:nvCxnSpPr>
      <xdr:spPr>
        <a:xfrm flipV="1">
          <a:off x="14401800" y="14639471"/>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144599</xdr:rowOff>
    </xdr:from>
    <xdr:to>
      <xdr:col>22</xdr:col>
      <xdr:colOff>254000</xdr:colOff>
      <xdr:row>84</xdr:row>
      <xdr:rowOff>74749</xdr:rowOff>
    </xdr:to>
    <xdr:sp macro="" textlink="">
      <xdr:nvSpPr>
        <xdr:cNvPr id="262" name="フローチャート : 判断 261"/>
        <xdr:cNvSpPr/>
      </xdr:nvSpPr>
      <xdr:spPr>
        <a:xfrm>
          <a:off x="15240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84926</xdr:rowOff>
    </xdr:from>
    <xdr:ext cx="762000" cy="259045"/>
    <xdr:sp macro="" textlink="">
      <xdr:nvSpPr>
        <xdr:cNvPr id="263" name="テキスト ボックス 262"/>
        <xdr:cNvSpPr txBox="1"/>
      </xdr:nvSpPr>
      <xdr:spPr>
        <a:xfrm>
          <a:off x="14909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110308</xdr:rowOff>
    </xdr:from>
    <xdr:to>
      <xdr:col>21</xdr:col>
      <xdr:colOff>0</xdr:colOff>
      <xdr:row>88</xdr:row>
      <xdr:rowOff>151674</xdr:rowOff>
    </xdr:to>
    <xdr:cxnSp macro="">
      <xdr:nvCxnSpPr>
        <xdr:cNvPr id="264" name="直線コネクタ 263"/>
        <xdr:cNvCxnSpPr/>
      </xdr:nvCxnSpPr>
      <xdr:spPr>
        <a:xfrm>
          <a:off x="13512800" y="1519790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5" name="フローチャート : 判断 264"/>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6" name="テキスト ボックス 265"/>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126637</xdr:rowOff>
    </xdr:from>
    <xdr:to>
      <xdr:col>19</xdr:col>
      <xdr:colOff>533400</xdr:colOff>
      <xdr:row>87</xdr:row>
      <xdr:rowOff>56787</xdr:rowOff>
    </xdr:to>
    <xdr:sp macro="" textlink="">
      <xdr:nvSpPr>
        <xdr:cNvPr id="267" name="フローチャート : 判断 266"/>
        <xdr:cNvSpPr/>
      </xdr:nvSpPr>
      <xdr:spPr>
        <a:xfrm>
          <a:off x="13462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66964</xdr:rowOff>
    </xdr:from>
    <xdr:ext cx="762000" cy="259045"/>
    <xdr:sp macro="" textlink="">
      <xdr:nvSpPr>
        <xdr:cNvPr id="268" name="テキスト ボックス 267"/>
        <xdr:cNvSpPr txBox="1"/>
      </xdr:nvSpPr>
      <xdr:spPr>
        <a:xfrm>
          <a:off x="13131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74" name="円/楕円 273"/>
        <xdr:cNvSpPr/>
      </xdr:nvSpPr>
      <xdr:spPr>
        <a:xfrm>
          <a:off x="169672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145159</xdr:rowOff>
    </xdr:from>
    <xdr:ext cx="762000" cy="259045"/>
    <xdr:sp macro="" textlink="">
      <xdr:nvSpPr>
        <xdr:cNvPr id="275" name="給与水準   （国との比較）該当値テキスト"/>
        <xdr:cNvSpPr txBox="1"/>
      </xdr:nvSpPr>
      <xdr:spPr>
        <a:xfrm>
          <a:off x="17106900" y="145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6" name="円/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8" name="円/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79" name="テキスト ボックス 27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100874</xdr:rowOff>
    </xdr:from>
    <xdr:to>
      <xdr:col>21</xdr:col>
      <xdr:colOff>50800</xdr:colOff>
      <xdr:row>89</xdr:row>
      <xdr:rowOff>31024</xdr:rowOff>
    </xdr:to>
    <xdr:sp macro="" textlink="">
      <xdr:nvSpPr>
        <xdr:cNvPr id="280" name="円/楕円 279"/>
        <xdr:cNvSpPr/>
      </xdr:nvSpPr>
      <xdr:spPr>
        <a:xfrm>
          <a:off x="14351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15801</xdr:rowOff>
    </xdr:from>
    <xdr:ext cx="762000" cy="259045"/>
    <xdr:sp macro="" textlink="">
      <xdr:nvSpPr>
        <xdr:cNvPr id="281" name="テキスト ボックス 280"/>
        <xdr:cNvSpPr txBox="1"/>
      </xdr:nvSpPr>
      <xdr:spPr>
        <a:xfrm>
          <a:off x="14020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59508</xdr:rowOff>
    </xdr:from>
    <xdr:to>
      <xdr:col>19</xdr:col>
      <xdr:colOff>533400</xdr:colOff>
      <xdr:row>88</xdr:row>
      <xdr:rowOff>161108</xdr:rowOff>
    </xdr:to>
    <xdr:sp macro="" textlink="">
      <xdr:nvSpPr>
        <xdr:cNvPr id="282" name="円/楕円 281"/>
        <xdr:cNvSpPr/>
      </xdr:nvSpPr>
      <xdr:spPr>
        <a:xfrm>
          <a:off x="13462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145885</xdr:rowOff>
    </xdr:from>
    <xdr:ext cx="762000" cy="259045"/>
    <xdr:sp macro="" textlink="">
      <xdr:nvSpPr>
        <xdr:cNvPr id="283" name="テキスト ボックス 282"/>
        <xdr:cNvSpPr txBox="1"/>
      </xdr:nvSpPr>
      <xdr:spPr>
        <a:xfrm>
          <a:off x="13131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平成初期からの人口急増期の行政需要に対応するため、所要の職員数を確保した。その後、定員適正化計画及び平成１７年からの５カ年で</a:t>
          </a:r>
          <a:r>
            <a:rPr kumimoji="1" lang="en-US" altLang="ja-JP" sz="1300">
              <a:latin typeface="ＭＳ Ｐゴシック"/>
            </a:rPr>
            <a:t>4.9</a:t>
          </a:r>
          <a:r>
            <a:rPr kumimoji="1" lang="ja-JP" altLang="en-US" sz="1300">
              <a:latin typeface="ＭＳ Ｐゴシック"/>
            </a:rPr>
            <a:t>％の人員削減を目標とした集中改革プランに沿い、職員数を削減してきたところである。</a:t>
          </a:r>
        </a:p>
        <a:p>
          <a:r>
            <a:rPr kumimoji="1" lang="ja-JP" altLang="en-US" sz="1300">
              <a:latin typeface="ＭＳ Ｐゴシック"/>
            </a:rPr>
            <a:t>現在類似団体平均を上回っているが、今後においても事務の効率化を図りながら適正な職員数を維持していく。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10" name="直線コネクタ 309"/>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11"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2" name="直線コネクタ 311"/>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3"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4" name="直線コネクタ 313"/>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126619</xdr:rowOff>
    </xdr:from>
    <xdr:to>
      <xdr:col>24</xdr:col>
      <xdr:colOff>558800</xdr:colOff>
      <xdr:row>61</xdr:row>
      <xdr:rowOff>151714</xdr:rowOff>
    </xdr:to>
    <xdr:cxnSp macro="">
      <xdr:nvCxnSpPr>
        <xdr:cNvPr id="315" name="直線コネクタ 314"/>
        <xdr:cNvCxnSpPr/>
      </xdr:nvCxnSpPr>
      <xdr:spPr>
        <a:xfrm>
          <a:off x="16179800" y="1058506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6"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7" name="フローチャート : 判断 316"/>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145441</xdr:rowOff>
    </xdr:to>
    <xdr:cxnSp macro="">
      <xdr:nvCxnSpPr>
        <xdr:cNvPr id="318" name="直線コネクタ 317"/>
        <xdr:cNvCxnSpPr/>
      </xdr:nvCxnSpPr>
      <xdr:spPr>
        <a:xfrm flipV="1">
          <a:off x="15290800" y="1058506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162204</xdr:rowOff>
    </xdr:from>
    <xdr:to>
      <xdr:col>23</xdr:col>
      <xdr:colOff>457200</xdr:colOff>
      <xdr:row>62</xdr:row>
      <xdr:rowOff>92354</xdr:rowOff>
    </xdr:to>
    <xdr:sp macro="" textlink="">
      <xdr:nvSpPr>
        <xdr:cNvPr id="319" name="フローチャート : 判断 318"/>
        <xdr:cNvSpPr/>
      </xdr:nvSpPr>
      <xdr:spPr>
        <a:xfrm>
          <a:off x="16129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77131</xdr:rowOff>
    </xdr:from>
    <xdr:ext cx="736600" cy="259045"/>
    <xdr:sp macro="" textlink="">
      <xdr:nvSpPr>
        <xdr:cNvPr id="320" name="テキスト ボックス 319"/>
        <xdr:cNvSpPr txBox="1"/>
      </xdr:nvSpPr>
      <xdr:spPr>
        <a:xfrm>
          <a:off x="15798800" y="1070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145441</xdr:rowOff>
    </xdr:from>
    <xdr:to>
      <xdr:col>22</xdr:col>
      <xdr:colOff>203200</xdr:colOff>
      <xdr:row>61</xdr:row>
      <xdr:rowOff>153162</xdr:rowOff>
    </xdr:to>
    <xdr:cxnSp macro="">
      <xdr:nvCxnSpPr>
        <xdr:cNvPr id="321" name="直線コネクタ 320"/>
        <xdr:cNvCxnSpPr/>
      </xdr:nvCxnSpPr>
      <xdr:spPr>
        <a:xfrm flipV="1">
          <a:off x="14401800" y="1060389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153518</xdr:rowOff>
    </xdr:from>
    <xdr:to>
      <xdr:col>22</xdr:col>
      <xdr:colOff>254000</xdr:colOff>
      <xdr:row>62</xdr:row>
      <xdr:rowOff>83668</xdr:rowOff>
    </xdr:to>
    <xdr:sp macro="" textlink="">
      <xdr:nvSpPr>
        <xdr:cNvPr id="322" name="フローチャート : 判断 321"/>
        <xdr:cNvSpPr/>
      </xdr:nvSpPr>
      <xdr:spPr>
        <a:xfrm>
          <a:off x="15240000" y="106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68445</xdr:rowOff>
    </xdr:from>
    <xdr:ext cx="762000" cy="259045"/>
    <xdr:sp macro="" textlink="">
      <xdr:nvSpPr>
        <xdr:cNvPr id="323" name="テキスト ボックス 322"/>
        <xdr:cNvSpPr txBox="1"/>
      </xdr:nvSpPr>
      <xdr:spPr>
        <a:xfrm>
          <a:off x="14909800" y="106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142545</xdr:rowOff>
    </xdr:from>
    <xdr:to>
      <xdr:col>21</xdr:col>
      <xdr:colOff>0</xdr:colOff>
      <xdr:row>61</xdr:row>
      <xdr:rowOff>153162</xdr:rowOff>
    </xdr:to>
    <xdr:cxnSp macro="">
      <xdr:nvCxnSpPr>
        <xdr:cNvPr id="324" name="直線コネクタ 323"/>
        <xdr:cNvCxnSpPr/>
      </xdr:nvCxnSpPr>
      <xdr:spPr>
        <a:xfrm>
          <a:off x="13512800" y="1060099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151105</xdr:rowOff>
    </xdr:from>
    <xdr:to>
      <xdr:col>21</xdr:col>
      <xdr:colOff>50800</xdr:colOff>
      <xdr:row>62</xdr:row>
      <xdr:rowOff>81255</xdr:rowOff>
    </xdr:to>
    <xdr:sp macro="" textlink="">
      <xdr:nvSpPr>
        <xdr:cNvPr id="325" name="フローチャート : 判断 324"/>
        <xdr:cNvSpPr/>
      </xdr:nvSpPr>
      <xdr:spPr>
        <a:xfrm>
          <a:off x="14351000" y="106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66032</xdr:rowOff>
    </xdr:from>
    <xdr:ext cx="762000" cy="259045"/>
    <xdr:sp macro="" textlink="">
      <xdr:nvSpPr>
        <xdr:cNvPr id="326" name="テキスト ボックス 325"/>
        <xdr:cNvSpPr txBox="1"/>
      </xdr:nvSpPr>
      <xdr:spPr>
        <a:xfrm>
          <a:off x="14020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149174</xdr:rowOff>
    </xdr:from>
    <xdr:to>
      <xdr:col>19</xdr:col>
      <xdr:colOff>533400</xdr:colOff>
      <xdr:row>62</xdr:row>
      <xdr:rowOff>79324</xdr:rowOff>
    </xdr:to>
    <xdr:sp macro="" textlink="">
      <xdr:nvSpPr>
        <xdr:cNvPr id="327" name="フローチャート : 判断 326"/>
        <xdr:cNvSpPr/>
      </xdr:nvSpPr>
      <xdr:spPr>
        <a:xfrm>
          <a:off x="13462000" y="1060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64101</xdr:rowOff>
    </xdr:from>
    <xdr:ext cx="762000" cy="259045"/>
    <xdr:sp macro="" textlink="">
      <xdr:nvSpPr>
        <xdr:cNvPr id="328" name="テキスト ボックス 327"/>
        <xdr:cNvSpPr txBox="1"/>
      </xdr:nvSpPr>
      <xdr:spPr>
        <a:xfrm>
          <a:off x="13131800" y="1069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100914</xdr:rowOff>
    </xdr:from>
    <xdr:to>
      <xdr:col>24</xdr:col>
      <xdr:colOff>609600</xdr:colOff>
      <xdr:row>62</xdr:row>
      <xdr:rowOff>31064</xdr:rowOff>
    </xdr:to>
    <xdr:sp macro="" textlink="">
      <xdr:nvSpPr>
        <xdr:cNvPr id="334" name="円/楕円 333"/>
        <xdr:cNvSpPr/>
      </xdr:nvSpPr>
      <xdr:spPr>
        <a:xfrm>
          <a:off x="169672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72991</xdr:rowOff>
    </xdr:from>
    <xdr:ext cx="762000" cy="259045"/>
    <xdr:sp macro="" textlink="">
      <xdr:nvSpPr>
        <xdr:cNvPr id="335" name="定員管理の状況該当値テキスト"/>
        <xdr:cNvSpPr txBox="1"/>
      </xdr:nvSpPr>
      <xdr:spPr>
        <a:xfrm>
          <a:off x="17106900" y="1053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36" name="円/楕円 335"/>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16146</xdr:rowOff>
    </xdr:from>
    <xdr:ext cx="736600" cy="259045"/>
    <xdr:sp macro="" textlink="">
      <xdr:nvSpPr>
        <xdr:cNvPr id="337" name="テキスト ボックス 336"/>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94641</xdr:rowOff>
    </xdr:from>
    <xdr:to>
      <xdr:col>22</xdr:col>
      <xdr:colOff>254000</xdr:colOff>
      <xdr:row>62</xdr:row>
      <xdr:rowOff>24791</xdr:rowOff>
    </xdr:to>
    <xdr:sp macro="" textlink="">
      <xdr:nvSpPr>
        <xdr:cNvPr id="338" name="円/楕円 337"/>
        <xdr:cNvSpPr/>
      </xdr:nvSpPr>
      <xdr:spPr>
        <a:xfrm>
          <a:off x="15240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34968</xdr:rowOff>
    </xdr:from>
    <xdr:ext cx="762000" cy="259045"/>
    <xdr:sp macro="" textlink="">
      <xdr:nvSpPr>
        <xdr:cNvPr id="339" name="テキスト ボックス 338"/>
        <xdr:cNvSpPr txBox="1"/>
      </xdr:nvSpPr>
      <xdr:spPr>
        <a:xfrm>
          <a:off x="14909800" y="103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102362</xdr:rowOff>
    </xdr:from>
    <xdr:to>
      <xdr:col>21</xdr:col>
      <xdr:colOff>50800</xdr:colOff>
      <xdr:row>62</xdr:row>
      <xdr:rowOff>32512</xdr:rowOff>
    </xdr:to>
    <xdr:sp macro="" textlink="">
      <xdr:nvSpPr>
        <xdr:cNvPr id="340" name="円/楕円 339"/>
        <xdr:cNvSpPr/>
      </xdr:nvSpPr>
      <xdr:spPr>
        <a:xfrm>
          <a:off x="14351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42689</xdr:rowOff>
    </xdr:from>
    <xdr:ext cx="762000" cy="259045"/>
    <xdr:sp macro="" textlink="">
      <xdr:nvSpPr>
        <xdr:cNvPr id="341" name="テキスト ボックス 340"/>
        <xdr:cNvSpPr txBox="1"/>
      </xdr:nvSpPr>
      <xdr:spPr>
        <a:xfrm>
          <a:off x="14020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91745</xdr:rowOff>
    </xdr:from>
    <xdr:to>
      <xdr:col>19</xdr:col>
      <xdr:colOff>533400</xdr:colOff>
      <xdr:row>62</xdr:row>
      <xdr:rowOff>21895</xdr:rowOff>
    </xdr:to>
    <xdr:sp macro="" textlink="">
      <xdr:nvSpPr>
        <xdr:cNvPr id="342" name="円/楕円 341"/>
        <xdr:cNvSpPr/>
      </xdr:nvSpPr>
      <xdr:spPr>
        <a:xfrm>
          <a:off x="13462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32072</xdr:rowOff>
    </xdr:from>
    <xdr:ext cx="762000" cy="259045"/>
    <xdr:sp macro="" textlink="">
      <xdr:nvSpPr>
        <xdr:cNvPr id="343" name="テキスト ボックス 342"/>
        <xdr:cNvSpPr txBox="1"/>
      </xdr:nvSpPr>
      <xdr:spPr>
        <a:xfrm>
          <a:off x="13131800" y="1031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速なインフラ整備のため、多額の町債発行時期（平成７年から１２年）が集中し、その公債費償還額のピークが平成１６年度となった。これが要因で実質公債費率の高い時期が続いていたが、年々減少している。</a:t>
          </a:r>
        </a:p>
        <a:p>
          <a:r>
            <a:rPr kumimoji="1" lang="ja-JP" altLang="en-US" sz="1300">
              <a:latin typeface="ＭＳ Ｐゴシック"/>
            </a:rPr>
            <a:t>今後も普通建設事業費の年次平準化や新規発行を抑制するなど将来負担を見据えた財政健全化に努める。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4" name="直線コネクタ 373"/>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5"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6" name="直線コネクタ 375"/>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7"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8" name="直線コネクタ 377"/>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2419</xdr:rowOff>
    </xdr:from>
    <xdr:to>
      <xdr:col>24</xdr:col>
      <xdr:colOff>558800</xdr:colOff>
      <xdr:row>42</xdr:row>
      <xdr:rowOff>71362</xdr:rowOff>
    </xdr:to>
    <xdr:cxnSp macro="">
      <xdr:nvCxnSpPr>
        <xdr:cNvPr id="379" name="直線コネクタ 378"/>
        <xdr:cNvCxnSpPr/>
      </xdr:nvCxnSpPr>
      <xdr:spPr>
        <a:xfrm flipV="1">
          <a:off x="16179800" y="72033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80"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1" name="フローチャート :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71362</xdr:rowOff>
    </xdr:from>
    <xdr:to>
      <xdr:col>23</xdr:col>
      <xdr:colOff>406400</xdr:colOff>
      <xdr:row>42</xdr:row>
      <xdr:rowOff>105833</xdr:rowOff>
    </xdr:to>
    <xdr:cxnSp macro="">
      <xdr:nvCxnSpPr>
        <xdr:cNvPr id="382" name="直線コネクタ 381"/>
        <xdr:cNvCxnSpPr/>
      </xdr:nvCxnSpPr>
      <xdr:spPr>
        <a:xfrm flipV="1">
          <a:off x="15290800" y="72722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3" name="フローチャート : 判断 382"/>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4" name="テキスト ボックス 383"/>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3326</xdr:rowOff>
    </xdr:to>
    <xdr:cxnSp macro="">
      <xdr:nvCxnSpPr>
        <xdr:cNvPr id="385" name="直線コネクタ 384"/>
        <xdr:cNvCxnSpPr/>
      </xdr:nvCxnSpPr>
      <xdr:spPr>
        <a:xfrm flipV="1">
          <a:off x="14401800" y="7306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78015</xdr:rowOff>
    </xdr:from>
    <xdr:to>
      <xdr:col>22</xdr:col>
      <xdr:colOff>254000</xdr:colOff>
      <xdr:row>43</xdr:row>
      <xdr:rowOff>8165</xdr:rowOff>
    </xdr:to>
    <xdr:sp macro="" textlink="">
      <xdr:nvSpPr>
        <xdr:cNvPr id="386" name="フローチャート : 判断 385"/>
        <xdr:cNvSpPr/>
      </xdr:nvSpPr>
      <xdr:spPr>
        <a:xfrm>
          <a:off x="15240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387" name="テキスト ボックス 386"/>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43</xdr:row>
      <xdr:rowOff>164193</xdr:rowOff>
    </xdr:to>
    <xdr:cxnSp macro="">
      <xdr:nvCxnSpPr>
        <xdr:cNvPr id="388" name="直線コネクタ 387"/>
        <xdr:cNvCxnSpPr/>
      </xdr:nvCxnSpPr>
      <xdr:spPr>
        <a:xfrm flipV="1">
          <a:off x="13512800" y="737567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89" name="フローチャート : 判断 388"/>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90" name="テキスト ボックス 389"/>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1" name="フローチャート : 判断 390"/>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2" name="テキスト ボックス 391"/>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123069</xdr:rowOff>
    </xdr:from>
    <xdr:to>
      <xdr:col>24</xdr:col>
      <xdr:colOff>609600</xdr:colOff>
      <xdr:row>42</xdr:row>
      <xdr:rowOff>53219</xdr:rowOff>
    </xdr:to>
    <xdr:sp macro="" textlink="">
      <xdr:nvSpPr>
        <xdr:cNvPr id="398" name="円/楕円 397"/>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95146</xdr:rowOff>
    </xdr:from>
    <xdr:ext cx="762000" cy="259045"/>
    <xdr:sp macro="" textlink="">
      <xdr:nvSpPr>
        <xdr:cNvPr id="399"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20562</xdr:rowOff>
    </xdr:from>
    <xdr:to>
      <xdr:col>23</xdr:col>
      <xdr:colOff>457200</xdr:colOff>
      <xdr:row>42</xdr:row>
      <xdr:rowOff>122162</xdr:rowOff>
    </xdr:to>
    <xdr:sp macro="" textlink="">
      <xdr:nvSpPr>
        <xdr:cNvPr id="400" name="円/楕円 399"/>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106939</xdr:rowOff>
    </xdr:from>
    <xdr:ext cx="736600" cy="259045"/>
    <xdr:sp macro="" textlink="">
      <xdr:nvSpPr>
        <xdr:cNvPr id="401" name="テキスト ボックス 400"/>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2" name="円/楕円 401"/>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166810</xdr:rowOff>
    </xdr:from>
    <xdr:ext cx="762000" cy="259045"/>
    <xdr:sp macro="" textlink="">
      <xdr:nvSpPr>
        <xdr:cNvPr id="403" name="テキスト ボックス 402"/>
        <xdr:cNvSpPr txBox="1"/>
      </xdr:nvSpPr>
      <xdr:spPr>
        <a:xfrm>
          <a:off x="14909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04" name="円/楕円 403"/>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405" name="テキスト ボックス 404"/>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406" name="円/楕円 405"/>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407" name="テキスト ボックス 406"/>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類似団体平均を上回っているが、民間保育園設置に係る整備資金の償還金補給の債務負担行為設定や一部事務組合（清掃組合、消防組合）の地方債に係る負担見込みが上昇したもの。</a:t>
          </a:r>
        </a:p>
        <a:p>
          <a:r>
            <a:rPr kumimoji="1" lang="ja-JP" altLang="en-US" sz="1300">
              <a:latin typeface="ＭＳ Ｐゴシック"/>
            </a:rPr>
            <a:t>今後も公債費等義務的経費の削減に努め、財政の健全化に努める。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6" name="直線コネクタ 435"/>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7"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8" name="直線コネクタ 437"/>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15</xdr:row>
      <xdr:rowOff>97324</xdr:rowOff>
    </xdr:to>
    <xdr:cxnSp macro="">
      <xdr:nvCxnSpPr>
        <xdr:cNvPr id="441" name="直線コネクタ 440"/>
        <xdr:cNvCxnSpPr/>
      </xdr:nvCxnSpPr>
      <xdr:spPr>
        <a:xfrm flipV="1">
          <a:off x="16179800" y="2542794"/>
          <a:ext cx="8382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2"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3" name="フローチャート : 判断 442"/>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97324</xdr:rowOff>
    </xdr:from>
    <xdr:to>
      <xdr:col>23</xdr:col>
      <xdr:colOff>406400</xdr:colOff>
      <xdr:row>15</xdr:row>
      <xdr:rowOff>148802</xdr:rowOff>
    </xdr:to>
    <xdr:cxnSp macro="">
      <xdr:nvCxnSpPr>
        <xdr:cNvPr id="444" name="直線コネクタ 443"/>
        <xdr:cNvCxnSpPr/>
      </xdr:nvCxnSpPr>
      <xdr:spPr>
        <a:xfrm flipV="1">
          <a:off x="15290800" y="2669074"/>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63542</xdr:rowOff>
    </xdr:from>
    <xdr:to>
      <xdr:col>23</xdr:col>
      <xdr:colOff>457200</xdr:colOff>
      <xdr:row>14</xdr:row>
      <xdr:rowOff>165142</xdr:rowOff>
    </xdr:to>
    <xdr:sp macro="" textlink="">
      <xdr:nvSpPr>
        <xdr:cNvPr id="445" name="フローチャート : 判断 444"/>
        <xdr:cNvSpPr/>
      </xdr:nvSpPr>
      <xdr:spPr>
        <a:xfrm>
          <a:off x="16129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3869</xdr:rowOff>
    </xdr:from>
    <xdr:ext cx="736600" cy="259045"/>
    <xdr:sp macro="" textlink="">
      <xdr:nvSpPr>
        <xdr:cNvPr id="446" name="テキスト ボックス 445"/>
        <xdr:cNvSpPr txBox="1"/>
      </xdr:nvSpPr>
      <xdr:spPr>
        <a:xfrm>
          <a:off x="15798800" y="223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148802</xdr:rowOff>
    </xdr:from>
    <xdr:to>
      <xdr:col>22</xdr:col>
      <xdr:colOff>203200</xdr:colOff>
      <xdr:row>16</xdr:row>
      <xdr:rowOff>10329</xdr:rowOff>
    </xdr:to>
    <xdr:cxnSp macro="">
      <xdr:nvCxnSpPr>
        <xdr:cNvPr id="447" name="直線コネクタ 446"/>
        <xdr:cNvCxnSpPr/>
      </xdr:nvCxnSpPr>
      <xdr:spPr>
        <a:xfrm flipV="1">
          <a:off x="14401800" y="2720552"/>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84455</xdr:rowOff>
    </xdr:from>
    <xdr:to>
      <xdr:col>22</xdr:col>
      <xdr:colOff>254000</xdr:colOff>
      <xdr:row>15</xdr:row>
      <xdr:rowOff>14605</xdr:rowOff>
    </xdr:to>
    <xdr:sp macro="" textlink="">
      <xdr:nvSpPr>
        <xdr:cNvPr id="448" name="フローチャート : 判断 447"/>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24782</xdr:rowOff>
    </xdr:from>
    <xdr:ext cx="762000" cy="259045"/>
    <xdr:sp macro="" textlink="">
      <xdr:nvSpPr>
        <xdr:cNvPr id="449" name="テキスト ボックス 448"/>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3090</xdr:rowOff>
    </xdr:from>
    <xdr:to>
      <xdr:col>21</xdr:col>
      <xdr:colOff>0</xdr:colOff>
      <xdr:row>16</xdr:row>
      <xdr:rowOff>10329</xdr:rowOff>
    </xdr:to>
    <xdr:cxnSp macro="">
      <xdr:nvCxnSpPr>
        <xdr:cNvPr id="450" name="直線コネクタ 449"/>
        <xdr:cNvCxnSpPr/>
      </xdr:nvCxnSpPr>
      <xdr:spPr>
        <a:xfrm>
          <a:off x="13512800" y="27462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147997</xdr:rowOff>
    </xdr:from>
    <xdr:to>
      <xdr:col>21</xdr:col>
      <xdr:colOff>50800</xdr:colOff>
      <xdr:row>15</xdr:row>
      <xdr:rowOff>78147</xdr:rowOff>
    </xdr:to>
    <xdr:sp macro="" textlink="">
      <xdr:nvSpPr>
        <xdr:cNvPr id="451" name="フローチャート : 判断 450"/>
        <xdr:cNvSpPr/>
      </xdr:nvSpPr>
      <xdr:spPr>
        <a:xfrm>
          <a:off x="14351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88324</xdr:rowOff>
    </xdr:from>
    <xdr:ext cx="762000" cy="259045"/>
    <xdr:sp macro="" textlink="">
      <xdr:nvSpPr>
        <xdr:cNvPr id="452" name="テキスト ボックス 451"/>
        <xdr:cNvSpPr txBox="1"/>
      </xdr:nvSpPr>
      <xdr:spPr>
        <a:xfrm>
          <a:off x="14020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58589</xdr:rowOff>
    </xdr:from>
    <xdr:to>
      <xdr:col>19</xdr:col>
      <xdr:colOff>533400</xdr:colOff>
      <xdr:row>15</xdr:row>
      <xdr:rowOff>160189</xdr:rowOff>
    </xdr:to>
    <xdr:sp macro="" textlink="">
      <xdr:nvSpPr>
        <xdr:cNvPr id="453" name="フローチャート : 判断 452"/>
        <xdr:cNvSpPr/>
      </xdr:nvSpPr>
      <xdr:spPr>
        <a:xfrm>
          <a:off x="13462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170366</xdr:rowOff>
    </xdr:from>
    <xdr:ext cx="762000" cy="259045"/>
    <xdr:sp macro="" textlink="">
      <xdr:nvSpPr>
        <xdr:cNvPr id="454" name="テキスト ボックス 453"/>
        <xdr:cNvSpPr txBox="1"/>
      </xdr:nvSpPr>
      <xdr:spPr>
        <a:xfrm>
          <a:off x="13131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91694</xdr:rowOff>
    </xdr:from>
    <xdr:to>
      <xdr:col>24</xdr:col>
      <xdr:colOff>609600</xdr:colOff>
      <xdr:row>15</xdr:row>
      <xdr:rowOff>21844</xdr:rowOff>
    </xdr:to>
    <xdr:sp macro="" textlink="">
      <xdr:nvSpPr>
        <xdr:cNvPr id="460" name="円/楕円 459"/>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63771</xdr:rowOff>
    </xdr:from>
    <xdr:ext cx="762000" cy="259045"/>
    <xdr:sp macro="" textlink="">
      <xdr:nvSpPr>
        <xdr:cNvPr id="461" name="将来負担の状況該当値テキスト"/>
        <xdr:cNvSpPr txBox="1"/>
      </xdr:nvSpPr>
      <xdr:spPr>
        <a:xfrm>
          <a:off x="17106900" y="24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46524</xdr:rowOff>
    </xdr:from>
    <xdr:to>
      <xdr:col>23</xdr:col>
      <xdr:colOff>457200</xdr:colOff>
      <xdr:row>15</xdr:row>
      <xdr:rowOff>148124</xdr:rowOff>
    </xdr:to>
    <xdr:sp macro="" textlink="">
      <xdr:nvSpPr>
        <xdr:cNvPr id="462" name="円/楕円 461"/>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132901</xdr:rowOff>
    </xdr:from>
    <xdr:ext cx="736600" cy="259045"/>
    <xdr:sp macro="" textlink="">
      <xdr:nvSpPr>
        <xdr:cNvPr id="463" name="テキスト ボックス 462"/>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98002</xdr:rowOff>
    </xdr:from>
    <xdr:to>
      <xdr:col>22</xdr:col>
      <xdr:colOff>254000</xdr:colOff>
      <xdr:row>16</xdr:row>
      <xdr:rowOff>28152</xdr:rowOff>
    </xdr:to>
    <xdr:sp macro="" textlink="">
      <xdr:nvSpPr>
        <xdr:cNvPr id="464" name="円/楕円 463"/>
        <xdr:cNvSpPr/>
      </xdr:nvSpPr>
      <xdr:spPr>
        <a:xfrm>
          <a:off x="15240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12929</xdr:rowOff>
    </xdr:from>
    <xdr:ext cx="762000" cy="259045"/>
    <xdr:sp macro="" textlink="">
      <xdr:nvSpPr>
        <xdr:cNvPr id="465" name="テキスト ボックス 464"/>
        <xdr:cNvSpPr txBox="1"/>
      </xdr:nvSpPr>
      <xdr:spPr>
        <a:xfrm>
          <a:off x="14909800" y="275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130979</xdr:rowOff>
    </xdr:from>
    <xdr:to>
      <xdr:col>21</xdr:col>
      <xdr:colOff>50800</xdr:colOff>
      <xdr:row>16</xdr:row>
      <xdr:rowOff>61129</xdr:rowOff>
    </xdr:to>
    <xdr:sp macro="" textlink="">
      <xdr:nvSpPr>
        <xdr:cNvPr id="466" name="円/楕円 465"/>
        <xdr:cNvSpPr/>
      </xdr:nvSpPr>
      <xdr:spPr>
        <a:xfrm>
          <a:off x="14351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45906</xdr:rowOff>
    </xdr:from>
    <xdr:ext cx="762000" cy="259045"/>
    <xdr:sp macro="" textlink="">
      <xdr:nvSpPr>
        <xdr:cNvPr id="467" name="テキスト ボックス 466"/>
        <xdr:cNvSpPr txBox="1"/>
      </xdr:nvSpPr>
      <xdr:spPr>
        <a:xfrm>
          <a:off x="14020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123740</xdr:rowOff>
    </xdr:from>
    <xdr:to>
      <xdr:col>19</xdr:col>
      <xdr:colOff>533400</xdr:colOff>
      <xdr:row>16</xdr:row>
      <xdr:rowOff>53890</xdr:rowOff>
    </xdr:to>
    <xdr:sp macro="" textlink="">
      <xdr:nvSpPr>
        <xdr:cNvPr id="468" name="円/楕円 467"/>
        <xdr:cNvSpPr/>
      </xdr:nvSpPr>
      <xdr:spPr>
        <a:xfrm>
          <a:off x="13462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38667</xdr:rowOff>
    </xdr:from>
    <xdr:ext cx="762000" cy="259045"/>
    <xdr:sp macro="" textlink="">
      <xdr:nvSpPr>
        <xdr:cNvPr id="469" name="テキスト ボックス 468"/>
        <xdr:cNvSpPr txBox="1"/>
      </xdr:nvSpPr>
      <xdr:spPr>
        <a:xfrm>
          <a:off x="13131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類似団体平均と比較すると人件費に係る経常収支比率は高くなっており、人口一人当たりの決算額比較でも平均を上回っている。引き続き適正な定員管理に努め、人件費の抑制に努めていく。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44704</xdr:rowOff>
    </xdr:to>
    <xdr:cxnSp macro="">
      <xdr:nvCxnSpPr>
        <xdr:cNvPr id="64" name="直線コネクタ 63"/>
        <xdr:cNvCxnSpPr/>
      </xdr:nvCxnSpPr>
      <xdr:spPr>
        <a:xfrm flipV="1">
          <a:off x="3987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44704</xdr:rowOff>
    </xdr:to>
    <xdr:cxnSp macro="">
      <xdr:nvCxnSpPr>
        <xdr:cNvPr id="67" name="直線コネクタ 66"/>
        <xdr:cNvCxnSpPr/>
      </xdr:nvCxnSpPr>
      <xdr:spPr>
        <a:xfrm>
          <a:off x="3098800" y="6500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37</xdr:row>
      <xdr:rowOff>156718</xdr:rowOff>
    </xdr:to>
    <xdr:cxnSp macro="">
      <xdr:nvCxnSpPr>
        <xdr:cNvPr id="70" name="直線コネクタ 69"/>
        <xdr:cNvCxnSpPr/>
      </xdr:nvCxnSpPr>
      <xdr:spPr>
        <a:xfrm>
          <a:off x="2209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147574</xdr:rowOff>
    </xdr:to>
    <xdr:cxnSp macro="">
      <xdr:nvCxnSpPr>
        <xdr:cNvPr id="73" name="直線コネクタ 72"/>
        <xdr:cNvCxnSpPr/>
      </xdr:nvCxnSpPr>
      <xdr:spPr>
        <a:xfrm>
          <a:off x="1320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3" name="円/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7" name="円/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今後も委託管理、運営コストの縮減に努めていく。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73660</xdr:rowOff>
    </xdr:to>
    <xdr:cxnSp macro="">
      <xdr:nvCxnSpPr>
        <xdr:cNvPr id="125" name="直線コネクタ 124"/>
        <xdr:cNvCxnSpPr/>
      </xdr:nvCxnSpPr>
      <xdr:spPr>
        <a:xfrm>
          <a:off x="15671800" y="2816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73660</xdr:rowOff>
    </xdr:to>
    <xdr:cxnSp macro="">
      <xdr:nvCxnSpPr>
        <xdr:cNvPr id="128" name="直線コネクタ 127"/>
        <xdr:cNvCxnSpPr/>
      </xdr:nvCxnSpPr>
      <xdr:spPr>
        <a:xfrm>
          <a:off x="14782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27940</xdr:rowOff>
    </xdr:to>
    <xdr:cxnSp macro="">
      <xdr:nvCxnSpPr>
        <xdr:cNvPr id="131" name="直線コネクタ 130"/>
        <xdr:cNvCxnSpPr/>
      </xdr:nvCxnSpPr>
      <xdr:spPr>
        <a:xfrm>
          <a:off x="13893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168910</xdr:rowOff>
    </xdr:to>
    <xdr:cxnSp macro="">
      <xdr:nvCxnSpPr>
        <xdr:cNvPr id="134" name="直線コネクタ 133"/>
        <xdr:cNvCxnSpPr/>
      </xdr:nvCxnSpPr>
      <xdr:spPr>
        <a:xfrm>
          <a:off x="13004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2" name="円/楕円 151"/>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3" name="テキスト ボックス 152"/>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類似団体平均と比較すると経常収支比率、</a:t>
          </a:r>
          <a:r>
            <a:rPr kumimoji="1" lang="en-US" altLang="ja-JP" sz="1300">
              <a:latin typeface="ＭＳ Ｐゴシック"/>
            </a:rPr>
            <a:t>1</a:t>
          </a:r>
          <a:r>
            <a:rPr kumimoji="1" lang="ja-JP" altLang="en-US" sz="1300">
              <a:latin typeface="ＭＳ Ｐゴシック"/>
            </a:rPr>
            <a:t>人あたりの決算額比較とも高い状態にある。</a:t>
          </a:r>
        </a:p>
        <a:p>
          <a:r>
            <a:rPr kumimoji="1" lang="ja-JP" altLang="en-US" sz="1300">
              <a:latin typeface="ＭＳ Ｐゴシック"/>
            </a:rPr>
            <a:t>人口の増加にともない各種医療費、障がい者に対する扶助費や他の団体と比べ年少人口の割合が高いことから、子ども子育て支援新制度にかかる費用が増加傾向にある。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146050</xdr:rowOff>
    </xdr:to>
    <xdr:cxnSp macro="">
      <xdr:nvCxnSpPr>
        <xdr:cNvPr id="186" name="直線コネクタ 185"/>
        <xdr:cNvCxnSpPr/>
      </xdr:nvCxnSpPr>
      <xdr:spPr>
        <a:xfrm>
          <a:off x="3987800" y="9747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146050</xdr:rowOff>
    </xdr:to>
    <xdr:cxnSp macro="">
      <xdr:nvCxnSpPr>
        <xdr:cNvPr id="189" name="直線コネクタ 188"/>
        <xdr:cNvCxnSpPr/>
      </xdr:nvCxnSpPr>
      <xdr:spPr>
        <a:xfrm>
          <a:off x="3098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2" name="直線コネクタ 191"/>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5" name="直線コネクタ 194"/>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5" name="円/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2" name="テキスト ボックス 211"/>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経常収支比率、決算額ともに類似団体平均を下回っている。</a:t>
          </a:r>
        </a:p>
        <a:p>
          <a:r>
            <a:rPr kumimoji="1" lang="ja-JP" altLang="en-US" sz="1300">
              <a:latin typeface="ＭＳ Ｐゴシック"/>
            </a:rPr>
            <a:t>保険業務を広域連合（負担金）で行っていることが主な要因となっている。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133858</xdr:rowOff>
    </xdr:from>
    <xdr:to>
      <xdr:col>24</xdr:col>
      <xdr:colOff>31750</xdr:colOff>
      <xdr:row>53</xdr:row>
      <xdr:rowOff>165862</xdr:rowOff>
    </xdr:to>
    <xdr:cxnSp macro="">
      <xdr:nvCxnSpPr>
        <xdr:cNvPr id="244" name="直線コネクタ 243"/>
        <xdr:cNvCxnSpPr/>
      </xdr:nvCxnSpPr>
      <xdr:spPr>
        <a:xfrm>
          <a:off x="15671800" y="92207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133858</xdr:rowOff>
    </xdr:from>
    <xdr:to>
      <xdr:col>22</xdr:col>
      <xdr:colOff>565150</xdr:colOff>
      <xdr:row>53</xdr:row>
      <xdr:rowOff>170434</xdr:rowOff>
    </xdr:to>
    <xdr:cxnSp macro="">
      <xdr:nvCxnSpPr>
        <xdr:cNvPr id="247" name="直線コネクタ 246"/>
        <xdr:cNvCxnSpPr/>
      </xdr:nvCxnSpPr>
      <xdr:spPr>
        <a:xfrm flipV="1">
          <a:off x="14782800" y="92207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48" name="フローチャート : 判断 247"/>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49" name="テキスト ボックス 24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170434</xdr:rowOff>
    </xdr:from>
    <xdr:to>
      <xdr:col>21</xdr:col>
      <xdr:colOff>361950</xdr:colOff>
      <xdr:row>54</xdr:row>
      <xdr:rowOff>8128</xdr:rowOff>
    </xdr:to>
    <xdr:cxnSp macro="">
      <xdr:nvCxnSpPr>
        <xdr:cNvPr id="250" name="直線コネクタ 249"/>
        <xdr:cNvCxnSpPr/>
      </xdr:nvCxnSpPr>
      <xdr:spPr>
        <a:xfrm flipV="1">
          <a:off x="13893800" y="9257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51" name="フローチャート : 判断 250"/>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52" name="テキスト ボックス 251"/>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156718</xdr:rowOff>
    </xdr:from>
    <xdr:to>
      <xdr:col>20</xdr:col>
      <xdr:colOff>158750</xdr:colOff>
      <xdr:row>54</xdr:row>
      <xdr:rowOff>8128</xdr:rowOff>
    </xdr:to>
    <xdr:cxnSp macro="">
      <xdr:nvCxnSpPr>
        <xdr:cNvPr id="253" name="直線コネクタ 252"/>
        <xdr:cNvCxnSpPr/>
      </xdr:nvCxnSpPr>
      <xdr:spPr>
        <a:xfrm>
          <a:off x="13004800" y="9243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4" name="フローチャート : 判断 253"/>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5" name="テキスト ボックス 254"/>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56" name="フローチャート : 判断 255"/>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271</xdr:rowOff>
    </xdr:from>
    <xdr:ext cx="762000" cy="259045"/>
    <xdr:sp macro="" textlink="">
      <xdr:nvSpPr>
        <xdr:cNvPr id="257" name="テキスト ボックス 256"/>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115062</xdr:rowOff>
    </xdr:from>
    <xdr:to>
      <xdr:col>24</xdr:col>
      <xdr:colOff>82550</xdr:colOff>
      <xdr:row>54</xdr:row>
      <xdr:rowOff>45212</xdr:rowOff>
    </xdr:to>
    <xdr:sp macro="" textlink="">
      <xdr:nvSpPr>
        <xdr:cNvPr id="263" name="円/楕円 262"/>
        <xdr:cNvSpPr/>
      </xdr:nvSpPr>
      <xdr:spPr>
        <a:xfrm>
          <a:off x="16459200" y="92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23639</xdr:rowOff>
    </xdr:from>
    <xdr:ext cx="762000" cy="259045"/>
    <xdr:sp macro="" textlink="">
      <xdr:nvSpPr>
        <xdr:cNvPr id="264" name="その他該当値テキスト"/>
        <xdr:cNvSpPr txBox="1"/>
      </xdr:nvSpPr>
      <xdr:spPr>
        <a:xfrm>
          <a:off x="16598900" y="911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83058</xdr:rowOff>
    </xdr:from>
    <xdr:to>
      <xdr:col>22</xdr:col>
      <xdr:colOff>615950</xdr:colOff>
      <xdr:row>54</xdr:row>
      <xdr:rowOff>13208</xdr:rowOff>
    </xdr:to>
    <xdr:sp macro="" textlink="">
      <xdr:nvSpPr>
        <xdr:cNvPr id="265" name="円/楕円 264"/>
        <xdr:cNvSpPr/>
      </xdr:nvSpPr>
      <xdr:spPr>
        <a:xfrm>
          <a:off x="15621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23385</xdr:rowOff>
    </xdr:from>
    <xdr:ext cx="736600" cy="259045"/>
    <xdr:sp macro="" textlink="">
      <xdr:nvSpPr>
        <xdr:cNvPr id="266" name="テキスト ボックス 265"/>
        <xdr:cNvSpPr txBox="1"/>
      </xdr:nvSpPr>
      <xdr:spPr>
        <a:xfrm>
          <a:off x="15290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119634</xdr:rowOff>
    </xdr:from>
    <xdr:to>
      <xdr:col>21</xdr:col>
      <xdr:colOff>412750</xdr:colOff>
      <xdr:row>54</xdr:row>
      <xdr:rowOff>49784</xdr:rowOff>
    </xdr:to>
    <xdr:sp macro="" textlink="">
      <xdr:nvSpPr>
        <xdr:cNvPr id="267" name="円/楕円 266"/>
        <xdr:cNvSpPr/>
      </xdr:nvSpPr>
      <xdr:spPr>
        <a:xfrm>
          <a:off x="14732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59961</xdr:rowOff>
    </xdr:from>
    <xdr:ext cx="762000" cy="259045"/>
    <xdr:sp macro="" textlink="">
      <xdr:nvSpPr>
        <xdr:cNvPr id="268" name="テキスト ボックス 267"/>
        <xdr:cNvSpPr txBox="1"/>
      </xdr:nvSpPr>
      <xdr:spPr>
        <a:xfrm>
          <a:off x="14401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128778</xdr:rowOff>
    </xdr:from>
    <xdr:to>
      <xdr:col>20</xdr:col>
      <xdr:colOff>209550</xdr:colOff>
      <xdr:row>54</xdr:row>
      <xdr:rowOff>58928</xdr:rowOff>
    </xdr:to>
    <xdr:sp macro="" textlink="">
      <xdr:nvSpPr>
        <xdr:cNvPr id="269" name="円/楕円 268"/>
        <xdr:cNvSpPr/>
      </xdr:nvSpPr>
      <xdr:spPr>
        <a:xfrm>
          <a:off x="13843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69105</xdr:rowOff>
    </xdr:from>
    <xdr:ext cx="762000" cy="259045"/>
    <xdr:sp macro="" textlink="">
      <xdr:nvSpPr>
        <xdr:cNvPr id="270" name="テキスト ボックス 269"/>
        <xdr:cNvSpPr txBox="1"/>
      </xdr:nvSpPr>
      <xdr:spPr>
        <a:xfrm>
          <a:off x="13512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105918</xdr:rowOff>
    </xdr:from>
    <xdr:to>
      <xdr:col>19</xdr:col>
      <xdr:colOff>6350</xdr:colOff>
      <xdr:row>54</xdr:row>
      <xdr:rowOff>36068</xdr:rowOff>
    </xdr:to>
    <xdr:sp macro="" textlink="">
      <xdr:nvSpPr>
        <xdr:cNvPr id="271" name="円/楕円 270"/>
        <xdr:cNvSpPr/>
      </xdr:nvSpPr>
      <xdr:spPr>
        <a:xfrm>
          <a:off x="12954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46245</xdr:rowOff>
    </xdr:from>
    <xdr:ext cx="762000" cy="259045"/>
    <xdr:sp macro="" textlink="">
      <xdr:nvSpPr>
        <xdr:cNvPr id="272" name="テキスト ボックス 271"/>
        <xdr:cNvSpPr txBox="1"/>
      </xdr:nvSpPr>
      <xdr:spPr>
        <a:xfrm>
          <a:off x="12623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補助費等の比率を高めている主な要因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56134</xdr:rowOff>
    </xdr:from>
    <xdr:to>
      <xdr:col>24</xdr:col>
      <xdr:colOff>31750</xdr:colOff>
      <xdr:row>39</xdr:row>
      <xdr:rowOff>65278</xdr:rowOff>
    </xdr:to>
    <xdr:cxnSp macro="">
      <xdr:nvCxnSpPr>
        <xdr:cNvPr id="302" name="直線コネクタ 301"/>
        <xdr:cNvCxnSpPr/>
      </xdr:nvCxnSpPr>
      <xdr:spPr>
        <a:xfrm flipV="1">
          <a:off x="15671800" y="67426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37846</xdr:rowOff>
    </xdr:from>
    <xdr:to>
      <xdr:col>22</xdr:col>
      <xdr:colOff>565150</xdr:colOff>
      <xdr:row>39</xdr:row>
      <xdr:rowOff>65278</xdr:rowOff>
    </xdr:to>
    <xdr:cxnSp macro="">
      <xdr:nvCxnSpPr>
        <xdr:cNvPr id="305" name="直線コネクタ 304"/>
        <xdr:cNvCxnSpPr/>
      </xdr:nvCxnSpPr>
      <xdr:spPr>
        <a:xfrm>
          <a:off x="14782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6" name="フローチャート : 判断 305"/>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7" name="テキスト ボックス 306"/>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37846</xdr:rowOff>
    </xdr:to>
    <xdr:cxnSp macro="">
      <xdr:nvCxnSpPr>
        <xdr:cNvPr id="308" name="直線コネクタ 307"/>
        <xdr:cNvCxnSpPr/>
      </xdr:nvCxnSpPr>
      <xdr:spPr>
        <a:xfrm>
          <a:off x="13893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xdr:rowOff>
    </xdr:from>
    <xdr:to>
      <xdr:col>20</xdr:col>
      <xdr:colOff>158750</xdr:colOff>
      <xdr:row>38</xdr:row>
      <xdr:rowOff>127000</xdr:rowOff>
    </xdr:to>
    <xdr:cxnSp macro="">
      <xdr:nvCxnSpPr>
        <xdr:cNvPr id="311" name="直線コネクタ 310"/>
        <xdr:cNvCxnSpPr/>
      </xdr:nvCxnSpPr>
      <xdr:spPr>
        <a:xfrm>
          <a:off x="13004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2" name="フローチャート : 判断 311"/>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3" name="テキスト ボックス 312"/>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4" name="フローチャート : 判断 313"/>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5" name="テキスト ボックス 314"/>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5334</xdr:rowOff>
    </xdr:from>
    <xdr:to>
      <xdr:col>24</xdr:col>
      <xdr:colOff>82550</xdr:colOff>
      <xdr:row>39</xdr:row>
      <xdr:rowOff>106934</xdr:rowOff>
    </xdr:to>
    <xdr:sp macro="" textlink="">
      <xdr:nvSpPr>
        <xdr:cNvPr id="321" name="円/楕円 320"/>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148861</xdr:rowOff>
    </xdr:from>
    <xdr:ext cx="762000" cy="259045"/>
    <xdr:sp macro="" textlink="">
      <xdr:nvSpPr>
        <xdr:cNvPr id="322" name="補助費等該当値テキスト"/>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23" name="円/楕円 322"/>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24" name="テキスト ボックス 323"/>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158496</xdr:rowOff>
    </xdr:from>
    <xdr:to>
      <xdr:col>21</xdr:col>
      <xdr:colOff>412750</xdr:colOff>
      <xdr:row>39</xdr:row>
      <xdr:rowOff>88646</xdr:rowOff>
    </xdr:to>
    <xdr:sp macro="" textlink="">
      <xdr:nvSpPr>
        <xdr:cNvPr id="325" name="円/楕円 324"/>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73423</xdr:rowOff>
    </xdr:from>
    <xdr:ext cx="762000" cy="259045"/>
    <xdr:sp macro="" textlink="">
      <xdr:nvSpPr>
        <xdr:cNvPr id="326" name="テキスト ボックス 325"/>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7" name="円/楕円 32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8" name="テキスト ボックス 32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9" name="円/楕円 328"/>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0" name="テキスト ボックス 32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生活基盤整備のため、大型ハード事業を実施し地方債残高が増加したが、その公債費償還額のピーク（平成</a:t>
          </a:r>
          <a:r>
            <a:rPr kumimoji="1" lang="en-US" altLang="ja-JP" sz="1300">
              <a:latin typeface="ＭＳ Ｐゴシック"/>
            </a:rPr>
            <a:t>16</a:t>
          </a:r>
          <a:r>
            <a:rPr kumimoji="1" lang="ja-JP" altLang="en-US" sz="1300">
              <a:latin typeface="ＭＳ Ｐゴシック"/>
            </a:rPr>
            <a:t>年度）経過後は繰上償還を実施したことにより、公債費元利償還額が年々減少している。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26415</xdr:rowOff>
    </xdr:to>
    <xdr:cxnSp macro="">
      <xdr:nvCxnSpPr>
        <xdr:cNvPr id="360" name="直線コネクタ 359"/>
        <xdr:cNvCxnSpPr/>
      </xdr:nvCxnSpPr>
      <xdr:spPr>
        <a:xfrm flipV="1">
          <a:off x="3987800" y="133583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49276</xdr:rowOff>
    </xdr:to>
    <xdr:cxnSp macro="">
      <xdr:nvCxnSpPr>
        <xdr:cNvPr id="363" name="直線コネクタ 362"/>
        <xdr:cNvCxnSpPr/>
      </xdr:nvCxnSpPr>
      <xdr:spPr>
        <a:xfrm flipV="1">
          <a:off x="3098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4" name="フローチャート : 判断 363"/>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65" name="テキスト ボックス 364"/>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85852</xdr:rowOff>
    </xdr:to>
    <xdr:cxnSp macro="">
      <xdr:nvCxnSpPr>
        <xdr:cNvPr id="366" name="直線コネクタ 365"/>
        <xdr:cNvCxnSpPr/>
      </xdr:nvCxnSpPr>
      <xdr:spPr>
        <a:xfrm flipV="1">
          <a:off x="2209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7" name="フローチャート : 判断 366"/>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68" name="テキスト ボックス 367"/>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104139</xdr:rowOff>
    </xdr:to>
    <xdr:cxnSp macro="">
      <xdr:nvCxnSpPr>
        <xdr:cNvPr id="369" name="直線コネクタ 368"/>
        <xdr:cNvCxnSpPr/>
      </xdr:nvCxnSpPr>
      <xdr:spPr>
        <a:xfrm flipV="1">
          <a:off x="1320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0" name="フローチャート : 判断 369"/>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1" name="テキスト ボックス 370"/>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2" name="フローチャート : 判断 37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3" name="テキスト ボックス 37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9" name="円/楕円 37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80"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1" name="円/楕円 380"/>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2" name="テキスト ボックス 381"/>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3" name="円/楕円 382"/>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4" name="テキスト ボックス 383"/>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5" name="円/楕円 384"/>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6" name="テキスト ボックス 385"/>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7" name="円/楕円 38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8" name="テキスト ボックス 387"/>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経常収支比率は類似団体平均を下回っているが年々上昇傾向にある。</a:t>
          </a:r>
        </a:p>
        <a:p>
          <a:r>
            <a:rPr kumimoji="1" lang="ja-JP" altLang="en-US" sz="1300">
              <a:latin typeface="ＭＳ Ｐゴシック"/>
            </a:rPr>
            <a:t>今後も経常経費の削減に努めていく。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81280</xdr:rowOff>
    </xdr:to>
    <xdr:cxnSp macro="">
      <xdr:nvCxnSpPr>
        <xdr:cNvPr id="421" name="直線コネクタ 420"/>
        <xdr:cNvCxnSpPr/>
      </xdr:nvCxnSpPr>
      <xdr:spPr>
        <a:xfrm>
          <a:off x="15671800" y="13282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81280</xdr:rowOff>
    </xdr:to>
    <xdr:cxnSp macro="">
      <xdr:nvCxnSpPr>
        <xdr:cNvPr id="424" name="直線コネクタ 423"/>
        <xdr:cNvCxnSpPr/>
      </xdr:nvCxnSpPr>
      <xdr:spPr>
        <a:xfrm>
          <a:off x="14782800" y="131914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76</xdr:row>
      <xdr:rowOff>161289</xdr:rowOff>
    </xdr:to>
    <xdr:cxnSp macro="">
      <xdr:nvCxnSpPr>
        <xdr:cNvPr id="427" name="直線コネクタ 426"/>
        <xdr:cNvCxnSpPr/>
      </xdr:nvCxnSpPr>
      <xdr:spPr>
        <a:xfrm>
          <a:off x="13893800" y="130848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121920</xdr:rowOff>
    </xdr:from>
    <xdr:to>
      <xdr:col>21</xdr:col>
      <xdr:colOff>412750</xdr:colOff>
      <xdr:row>77</xdr:row>
      <xdr:rowOff>52070</xdr:rowOff>
    </xdr:to>
    <xdr:sp macro="" textlink="">
      <xdr:nvSpPr>
        <xdr:cNvPr id="428" name="フローチャート : 判断 42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29" name="テキスト ボックス 428"/>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76</xdr:row>
      <xdr:rowOff>54611</xdr:rowOff>
    </xdr:to>
    <xdr:cxnSp macro="">
      <xdr:nvCxnSpPr>
        <xdr:cNvPr id="430" name="直線コネクタ 429"/>
        <xdr:cNvCxnSpPr/>
      </xdr:nvCxnSpPr>
      <xdr:spPr>
        <a:xfrm>
          <a:off x="13004800" y="129209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1" name="フローチャート : 判断 430"/>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2" name="テキスト ボックス 431"/>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33" name="フローチャート : 判断 432"/>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34" name="テキスト ボックス 433"/>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0" name="円/楕円 439"/>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41"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42" name="円/楕円 44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3" name="テキスト ボックス 44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4" name="円/楕円 443"/>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5" name="テキスト ボックス 44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6" name="円/楕円 445"/>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47" name="テキスト ボックス 446"/>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48" name="円/楕円 44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49" name="テキスト ボックス 448"/>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北海道東神楽町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62687</xdr:rowOff>
    </xdr:from>
    <xdr:to>
      <xdr:col>4</xdr:col>
      <xdr:colOff>1117600</xdr:colOff>
      <xdr:row>17</xdr:row>
      <xdr:rowOff>72776</xdr:rowOff>
    </xdr:to>
    <xdr:cxnSp macro="">
      <xdr:nvCxnSpPr>
        <xdr:cNvPr id="50" name="直線コネクタ 49"/>
        <xdr:cNvCxnSpPr/>
      </xdr:nvCxnSpPr>
      <xdr:spPr bwMode="auto">
        <a:xfrm>
          <a:off x="5003800" y="3024962"/>
          <a:ext cx="647700" cy="1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62687</xdr:rowOff>
    </xdr:from>
    <xdr:to>
      <xdr:col>4</xdr:col>
      <xdr:colOff>469900</xdr:colOff>
      <xdr:row>17</xdr:row>
      <xdr:rowOff>77135</xdr:rowOff>
    </xdr:to>
    <xdr:cxnSp macro="">
      <xdr:nvCxnSpPr>
        <xdr:cNvPr id="53" name="直線コネクタ 52"/>
        <xdr:cNvCxnSpPr/>
      </xdr:nvCxnSpPr>
      <xdr:spPr bwMode="auto">
        <a:xfrm flipV="1">
          <a:off x="4305300" y="3024962"/>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77135</xdr:rowOff>
    </xdr:from>
    <xdr:to>
      <xdr:col>3</xdr:col>
      <xdr:colOff>904875</xdr:colOff>
      <xdr:row>17</xdr:row>
      <xdr:rowOff>86050</xdr:rowOff>
    </xdr:to>
    <xdr:cxnSp macro="">
      <xdr:nvCxnSpPr>
        <xdr:cNvPr id="56" name="直線コネクタ 55"/>
        <xdr:cNvCxnSpPr/>
      </xdr:nvCxnSpPr>
      <xdr:spPr bwMode="auto">
        <a:xfrm flipV="1">
          <a:off x="3606800" y="303941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19314</xdr:rowOff>
    </xdr:from>
    <xdr:to>
      <xdr:col>3</xdr:col>
      <xdr:colOff>206375</xdr:colOff>
      <xdr:row>17</xdr:row>
      <xdr:rowOff>86050</xdr:rowOff>
    </xdr:to>
    <xdr:cxnSp macro="">
      <xdr:nvCxnSpPr>
        <xdr:cNvPr id="59" name="直線コネクタ 58"/>
        <xdr:cNvCxnSpPr/>
      </xdr:nvCxnSpPr>
      <xdr:spPr bwMode="auto">
        <a:xfrm>
          <a:off x="2908300" y="2981589"/>
          <a:ext cx="698500" cy="6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21976</xdr:rowOff>
    </xdr:from>
    <xdr:to>
      <xdr:col>5</xdr:col>
      <xdr:colOff>34925</xdr:colOff>
      <xdr:row>17</xdr:row>
      <xdr:rowOff>123576</xdr:rowOff>
    </xdr:to>
    <xdr:sp macro="" textlink="">
      <xdr:nvSpPr>
        <xdr:cNvPr id="69" name="円/楕円 68"/>
        <xdr:cNvSpPr/>
      </xdr:nvSpPr>
      <xdr:spPr bwMode="auto">
        <a:xfrm>
          <a:off x="5600700" y="29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38503</xdr:rowOff>
    </xdr:from>
    <xdr:ext cx="762000" cy="259045"/>
    <xdr:sp macro="" textlink="">
      <xdr:nvSpPr>
        <xdr:cNvPr id="70" name="人口1人当たり決算額の推移該当値テキスト130"/>
        <xdr:cNvSpPr txBox="1"/>
      </xdr:nvSpPr>
      <xdr:spPr>
        <a:xfrm>
          <a:off x="5740400" y="28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11887</xdr:rowOff>
    </xdr:from>
    <xdr:to>
      <xdr:col>4</xdr:col>
      <xdr:colOff>520700</xdr:colOff>
      <xdr:row>17</xdr:row>
      <xdr:rowOff>113487</xdr:rowOff>
    </xdr:to>
    <xdr:sp macro="" textlink="">
      <xdr:nvSpPr>
        <xdr:cNvPr id="71" name="円/楕円 70"/>
        <xdr:cNvSpPr/>
      </xdr:nvSpPr>
      <xdr:spPr bwMode="auto">
        <a:xfrm>
          <a:off x="4953000" y="297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98264</xdr:rowOff>
    </xdr:from>
    <xdr:ext cx="736600" cy="259045"/>
    <xdr:sp macro="" textlink="">
      <xdr:nvSpPr>
        <xdr:cNvPr id="72" name="テキスト ボックス 71"/>
        <xdr:cNvSpPr txBox="1"/>
      </xdr:nvSpPr>
      <xdr:spPr>
        <a:xfrm>
          <a:off x="4622800" y="3060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26335</xdr:rowOff>
    </xdr:from>
    <xdr:to>
      <xdr:col>3</xdr:col>
      <xdr:colOff>955675</xdr:colOff>
      <xdr:row>17</xdr:row>
      <xdr:rowOff>127935</xdr:rowOff>
    </xdr:to>
    <xdr:sp macro="" textlink="">
      <xdr:nvSpPr>
        <xdr:cNvPr id="73" name="円/楕円 72"/>
        <xdr:cNvSpPr/>
      </xdr:nvSpPr>
      <xdr:spPr bwMode="auto">
        <a:xfrm>
          <a:off x="4254500" y="298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112712</xdr:rowOff>
    </xdr:from>
    <xdr:ext cx="762000" cy="259045"/>
    <xdr:sp macro="" textlink="">
      <xdr:nvSpPr>
        <xdr:cNvPr id="74" name="テキスト ボックス 73"/>
        <xdr:cNvSpPr txBox="1"/>
      </xdr:nvSpPr>
      <xdr:spPr>
        <a:xfrm>
          <a:off x="3924300" y="30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35250</xdr:rowOff>
    </xdr:from>
    <xdr:to>
      <xdr:col>3</xdr:col>
      <xdr:colOff>257175</xdr:colOff>
      <xdr:row>17</xdr:row>
      <xdr:rowOff>136850</xdr:rowOff>
    </xdr:to>
    <xdr:sp macro="" textlink="">
      <xdr:nvSpPr>
        <xdr:cNvPr id="75" name="円/楕円 74"/>
        <xdr:cNvSpPr/>
      </xdr:nvSpPr>
      <xdr:spPr bwMode="auto">
        <a:xfrm>
          <a:off x="3556000" y="299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121627</xdr:rowOff>
    </xdr:from>
    <xdr:ext cx="762000" cy="259045"/>
    <xdr:sp macro="" textlink="">
      <xdr:nvSpPr>
        <xdr:cNvPr id="76" name="テキスト ボックス 75"/>
        <xdr:cNvSpPr txBox="1"/>
      </xdr:nvSpPr>
      <xdr:spPr>
        <a:xfrm>
          <a:off x="3225800" y="30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139964</xdr:rowOff>
    </xdr:from>
    <xdr:to>
      <xdr:col>2</xdr:col>
      <xdr:colOff>692150</xdr:colOff>
      <xdr:row>17</xdr:row>
      <xdr:rowOff>70114</xdr:rowOff>
    </xdr:to>
    <xdr:sp macro="" textlink="">
      <xdr:nvSpPr>
        <xdr:cNvPr id="77" name="円/楕円 76"/>
        <xdr:cNvSpPr/>
      </xdr:nvSpPr>
      <xdr:spPr bwMode="auto">
        <a:xfrm>
          <a:off x="2857500" y="293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54891</xdr:rowOff>
    </xdr:from>
    <xdr:ext cx="762000" cy="259045"/>
    <xdr:sp macro="" textlink="">
      <xdr:nvSpPr>
        <xdr:cNvPr id="78" name="テキスト ボックス 77"/>
        <xdr:cNvSpPr txBox="1"/>
      </xdr:nvSpPr>
      <xdr:spPr>
        <a:xfrm>
          <a:off x="2527300" y="30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296301</xdr:rowOff>
    </xdr:from>
    <xdr:to>
      <xdr:col>4</xdr:col>
      <xdr:colOff>1117600</xdr:colOff>
      <xdr:row>35</xdr:row>
      <xdr:rowOff>339323</xdr:rowOff>
    </xdr:to>
    <xdr:cxnSp macro="">
      <xdr:nvCxnSpPr>
        <xdr:cNvPr id="110" name="直線コネクタ 109"/>
        <xdr:cNvCxnSpPr/>
      </xdr:nvCxnSpPr>
      <xdr:spPr bwMode="auto">
        <a:xfrm>
          <a:off x="5003800" y="6906651"/>
          <a:ext cx="647700" cy="4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324101</xdr:rowOff>
    </xdr:from>
    <xdr:ext cx="762000" cy="259045"/>
    <xdr:sp macro="" textlink="">
      <xdr:nvSpPr>
        <xdr:cNvPr id="111" name="人口1人当たり決算額の推移平均値テキスト445"/>
        <xdr:cNvSpPr txBox="1"/>
      </xdr:nvSpPr>
      <xdr:spPr>
        <a:xfrm>
          <a:off x="5740400" y="693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220955</xdr:rowOff>
    </xdr:from>
    <xdr:to>
      <xdr:col>4</xdr:col>
      <xdr:colOff>469900</xdr:colOff>
      <xdr:row>35</xdr:row>
      <xdr:rowOff>296301</xdr:rowOff>
    </xdr:to>
    <xdr:cxnSp macro="">
      <xdr:nvCxnSpPr>
        <xdr:cNvPr id="113" name="直線コネクタ 112"/>
        <xdr:cNvCxnSpPr/>
      </xdr:nvCxnSpPr>
      <xdr:spPr bwMode="auto">
        <a:xfrm>
          <a:off x="4305300" y="6831305"/>
          <a:ext cx="698500" cy="7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216200</xdr:rowOff>
    </xdr:from>
    <xdr:to>
      <xdr:col>3</xdr:col>
      <xdr:colOff>904875</xdr:colOff>
      <xdr:row>35</xdr:row>
      <xdr:rowOff>220955</xdr:rowOff>
    </xdr:to>
    <xdr:cxnSp macro="">
      <xdr:nvCxnSpPr>
        <xdr:cNvPr id="116" name="直線コネクタ 115"/>
        <xdr:cNvCxnSpPr/>
      </xdr:nvCxnSpPr>
      <xdr:spPr bwMode="auto">
        <a:xfrm>
          <a:off x="3606800" y="682655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206347</xdr:rowOff>
    </xdr:from>
    <xdr:to>
      <xdr:col>3</xdr:col>
      <xdr:colOff>206375</xdr:colOff>
      <xdr:row>35</xdr:row>
      <xdr:rowOff>216200</xdr:rowOff>
    </xdr:to>
    <xdr:cxnSp macro="">
      <xdr:nvCxnSpPr>
        <xdr:cNvPr id="119" name="直線コネクタ 118"/>
        <xdr:cNvCxnSpPr/>
      </xdr:nvCxnSpPr>
      <xdr:spPr bwMode="auto">
        <a:xfrm>
          <a:off x="2908300" y="6816697"/>
          <a:ext cx="698500" cy="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288523</xdr:rowOff>
    </xdr:from>
    <xdr:to>
      <xdr:col>5</xdr:col>
      <xdr:colOff>34925</xdr:colOff>
      <xdr:row>36</xdr:row>
      <xdr:rowOff>47223</xdr:rowOff>
    </xdr:to>
    <xdr:sp macro="" textlink="">
      <xdr:nvSpPr>
        <xdr:cNvPr id="129" name="円/楕円 128"/>
        <xdr:cNvSpPr/>
      </xdr:nvSpPr>
      <xdr:spPr bwMode="auto">
        <a:xfrm>
          <a:off x="5600700" y="689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133600</xdr:rowOff>
    </xdr:from>
    <xdr:ext cx="762000" cy="259045"/>
    <xdr:sp macro="" textlink="">
      <xdr:nvSpPr>
        <xdr:cNvPr id="130" name="人口1人当たり決算額の推移該当値テキスト445"/>
        <xdr:cNvSpPr txBox="1"/>
      </xdr:nvSpPr>
      <xdr:spPr>
        <a:xfrm>
          <a:off x="5740400" y="674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245501</xdr:rowOff>
    </xdr:from>
    <xdr:to>
      <xdr:col>4</xdr:col>
      <xdr:colOff>520700</xdr:colOff>
      <xdr:row>36</xdr:row>
      <xdr:rowOff>4201</xdr:rowOff>
    </xdr:to>
    <xdr:sp macro="" textlink="">
      <xdr:nvSpPr>
        <xdr:cNvPr id="131" name="円/楕円 130"/>
        <xdr:cNvSpPr/>
      </xdr:nvSpPr>
      <xdr:spPr bwMode="auto">
        <a:xfrm>
          <a:off x="4953000" y="685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331878</xdr:rowOff>
    </xdr:from>
    <xdr:ext cx="736600" cy="259045"/>
    <xdr:sp macro="" textlink="">
      <xdr:nvSpPr>
        <xdr:cNvPr id="132" name="テキスト ボックス 131"/>
        <xdr:cNvSpPr txBox="1"/>
      </xdr:nvSpPr>
      <xdr:spPr>
        <a:xfrm>
          <a:off x="4622800" y="694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170155</xdr:rowOff>
    </xdr:from>
    <xdr:to>
      <xdr:col>3</xdr:col>
      <xdr:colOff>955675</xdr:colOff>
      <xdr:row>35</xdr:row>
      <xdr:rowOff>271755</xdr:rowOff>
    </xdr:to>
    <xdr:sp macro="" textlink="">
      <xdr:nvSpPr>
        <xdr:cNvPr id="133" name="円/楕円 132"/>
        <xdr:cNvSpPr/>
      </xdr:nvSpPr>
      <xdr:spPr bwMode="auto">
        <a:xfrm>
          <a:off x="4254500" y="678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256532</xdr:rowOff>
    </xdr:from>
    <xdr:ext cx="762000" cy="259045"/>
    <xdr:sp macro="" textlink="">
      <xdr:nvSpPr>
        <xdr:cNvPr id="134" name="テキスト ボックス 133"/>
        <xdr:cNvSpPr txBox="1"/>
      </xdr:nvSpPr>
      <xdr:spPr>
        <a:xfrm>
          <a:off x="3924300" y="68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165400</xdr:rowOff>
    </xdr:from>
    <xdr:to>
      <xdr:col>3</xdr:col>
      <xdr:colOff>257175</xdr:colOff>
      <xdr:row>35</xdr:row>
      <xdr:rowOff>267000</xdr:rowOff>
    </xdr:to>
    <xdr:sp macro="" textlink="">
      <xdr:nvSpPr>
        <xdr:cNvPr id="135" name="円/楕円 134"/>
        <xdr:cNvSpPr/>
      </xdr:nvSpPr>
      <xdr:spPr bwMode="auto">
        <a:xfrm>
          <a:off x="3556000" y="677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251777</xdr:rowOff>
    </xdr:from>
    <xdr:ext cx="762000" cy="259045"/>
    <xdr:sp macro="" textlink="">
      <xdr:nvSpPr>
        <xdr:cNvPr id="136" name="テキスト ボックス 135"/>
        <xdr:cNvSpPr txBox="1"/>
      </xdr:nvSpPr>
      <xdr:spPr>
        <a:xfrm>
          <a:off x="3225800" y="68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155547</xdr:rowOff>
    </xdr:from>
    <xdr:to>
      <xdr:col>2</xdr:col>
      <xdr:colOff>692150</xdr:colOff>
      <xdr:row>35</xdr:row>
      <xdr:rowOff>257147</xdr:rowOff>
    </xdr:to>
    <xdr:sp macro="" textlink="">
      <xdr:nvSpPr>
        <xdr:cNvPr id="137" name="円/楕円 136"/>
        <xdr:cNvSpPr/>
      </xdr:nvSpPr>
      <xdr:spPr bwMode="auto">
        <a:xfrm>
          <a:off x="2857500" y="676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241924</xdr:rowOff>
    </xdr:from>
    <xdr:ext cx="762000" cy="259045"/>
    <xdr:sp macro="" textlink="">
      <xdr:nvSpPr>
        <xdr:cNvPr id="138" name="テキスト ボックス 137"/>
        <xdr:cNvSpPr txBox="1"/>
      </xdr:nvSpPr>
      <xdr:spPr>
        <a:xfrm>
          <a:off x="2527300" y="685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17719</xdr:rowOff>
    </xdr:from>
    <xdr:to>
      <xdr:col>6</xdr:col>
      <xdr:colOff>511175</xdr:colOff>
      <xdr:row>37</xdr:row>
      <xdr:rowOff>38522</xdr:rowOff>
    </xdr:to>
    <xdr:cxnSp macro="">
      <xdr:nvCxnSpPr>
        <xdr:cNvPr id="61" name="直線コネクタ 60"/>
        <xdr:cNvCxnSpPr/>
      </xdr:nvCxnSpPr>
      <xdr:spPr>
        <a:xfrm>
          <a:off x="3797300" y="636136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17719</xdr:rowOff>
    </xdr:from>
    <xdr:to>
      <xdr:col>5</xdr:col>
      <xdr:colOff>358775</xdr:colOff>
      <xdr:row>37</xdr:row>
      <xdr:rowOff>26162</xdr:rowOff>
    </xdr:to>
    <xdr:cxnSp macro="">
      <xdr:nvCxnSpPr>
        <xdr:cNvPr id="64" name="直線コネクタ 63"/>
        <xdr:cNvCxnSpPr/>
      </xdr:nvCxnSpPr>
      <xdr:spPr>
        <a:xfrm flipV="1">
          <a:off x="2908300" y="636136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49276</xdr:rowOff>
    </xdr:from>
    <xdr:to>
      <xdr:col>5</xdr:col>
      <xdr:colOff>409575</xdr:colOff>
      <xdr:row>36</xdr:row>
      <xdr:rowOff>150876</xdr:rowOff>
    </xdr:to>
    <xdr:sp macro="" textlink="">
      <xdr:nvSpPr>
        <xdr:cNvPr id="65" name="フローチャート : 判断 64"/>
        <xdr:cNvSpPr/>
      </xdr:nvSpPr>
      <xdr:spPr>
        <a:xfrm>
          <a:off x="3746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167403</xdr:rowOff>
    </xdr:from>
    <xdr:ext cx="599010" cy="259045"/>
    <xdr:sp macro="" textlink="">
      <xdr:nvSpPr>
        <xdr:cNvPr id="66" name="テキスト ボックス 65"/>
        <xdr:cNvSpPr txBox="1"/>
      </xdr:nvSpPr>
      <xdr:spPr>
        <a:xfrm>
          <a:off x="3497794"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24562</xdr:rowOff>
    </xdr:from>
    <xdr:to>
      <xdr:col>4</xdr:col>
      <xdr:colOff>155575</xdr:colOff>
      <xdr:row>37</xdr:row>
      <xdr:rowOff>26162</xdr:rowOff>
    </xdr:to>
    <xdr:cxnSp macro="">
      <xdr:nvCxnSpPr>
        <xdr:cNvPr id="67" name="直線コネクタ 66"/>
        <xdr:cNvCxnSpPr/>
      </xdr:nvCxnSpPr>
      <xdr:spPr>
        <a:xfrm>
          <a:off x="2019300" y="63682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67107</xdr:rowOff>
    </xdr:from>
    <xdr:to>
      <xdr:col>4</xdr:col>
      <xdr:colOff>206375</xdr:colOff>
      <xdr:row>36</xdr:row>
      <xdr:rowOff>168707</xdr:rowOff>
    </xdr:to>
    <xdr:sp macro="" textlink="">
      <xdr:nvSpPr>
        <xdr:cNvPr id="68" name="フローチャート : 判断 67"/>
        <xdr:cNvSpPr/>
      </xdr:nvSpPr>
      <xdr:spPr>
        <a:xfrm>
          <a:off x="2857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13784</xdr:rowOff>
    </xdr:from>
    <xdr:ext cx="599010" cy="259045"/>
    <xdr:sp macro="" textlink="">
      <xdr:nvSpPr>
        <xdr:cNvPr id="69" name="テキスト ボックス 68"/>
        <xdr:cNvSpPr txBox="1"/>
      </xdr:nvSpPr>
      <xdr:spPr>
        <a:xfrm>
          <a:off x="2608794"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165242</xdr:rowOff>
    </xdr:from>
    <xdr:to>
      <xdr:col>2</xdr:col>
      <xdr:colOff>638175</xdr:colOff>
      <xdr:row>37</xdr:row>
      <xdr:rowOff>24562</xdr:rowOff>
    </xdr:to>
    <xdr:cxnSp macro="">
      <xdr:nvCxnSpPr>
        <xdr:cNvPr id="70" name="直線コネクタ 69"/>
        <xdr:cNvCxnSpPr/>
      </xdr:nvCxnSpPr>
      <xdr:spPr>
        <a:xfrm>
          <a:off x="1130300" y="6337442"/>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62840</xdr:rowOff>
    </xdr:from>
    <xdr:to>
      <xdr:col>3</xdr:col>
      <xdr:colOff>3175</xdr:colOff>
      <xdr:row>36</xdr:row>
      <xdr:rowOff>164440</xdr:rowOff>
    </xdr:to>
    <xdr:sp macro="" textlink="">
      <xdr:nvSpPr>
        <xdr:cNvPr id="71" name="フローチャート : 判断 70"/>
        <xdr:cNvSpPr/>
      </xdr:nvSpPr>
      <xdr:spPr>
        <a:xfrm>
          <a:off x="196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9517</xdr:rowOff>
    </xdr:from>
    <xdr:ext cx="599010" cy="259045"/>
    <xdr:sp macro="" textlink="">
      <xdr:nvSpPr>
        <xdr:cNvPr id="72" name="テキスト ボックス 71"/>
        <xdr:cNvSpPr txBox="1"/>
      </xdr:nvSpPr>
      <xdr:spPr>
        <a:xfrm>
          <a:off x="1719794" y="60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58367</xdr:rowOff>
    </xdr:from>
    <xdr:to>
      <xdr:col>1</xdr:col>
      <xdr:colOff>485775</xdr:colOff>
      <xdr:row>36</xdr:row>
      <xdr:rowOff>159967</xdr:rowOff>
    </xdr:to>
    <xdr:sp macro="" textlink="">
      <xdr:nvSpPr>
        <xdr:cNvPr id="73" name="フローチャート : 判断 72"/>
        <xdr:cNvSpPr/>
      </xdr:nvSpPr>
      <xdr:spPr>
        <a:xfrm>
          <a:off x="1079500" y="623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5044</xdr:rowOff>
    </xdr:from>
    <xdr:ext cx="599010" cy="259045"/>
    <xdr:sp macro="" textlink="">
      <xdr:nvSpPr>
        <xdr:cNvPr id="74" name="テキスト ボックス 73"/>
        <xdr:cNvSpPr txBox="1"/>
      </xdr:nvSpPr>
      <xdr:spPr>
        <a:xfrm>
          <a:off x="830794" y="6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159172</xdr:rowOff>
    </xdr:from>
    <xdr:to>
      <xdr:col>6</xdr:col>
      <xdr:colOff>561975</xdr:colOff>
      <xdr:row>37</xdr:row>
      <xdr:rowOff>89322</xdr:rowOff>
    </xdr:to>
    <xdr:sp macro="" textlink="">
      <xdr:nvSpPr>
        <xdr:cNvPr id="80" name="円/楕円 79"/>
        <xdr:cNvSpPr/>
      </xdr:nvSpPr>
      <xdr:spPr>
        <a:xfrm>
          <a:off x="45847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10599</xdr:rowOff>
    </xdr:from>
    <xdr:ext cx="534377" cy="259045"/>
    <xdr:sp macro="" textlink="">
      <xdr:nvSpPr>
        <xdr:cNvPr id="81" name="人件費該当値テキスト"/>
        <xdr:cNvSpPr txBox="1"/>
      </xdr:nvSpPr>
      <xdr:spPr>
        <a:xfrm>
          <a:off x="4686300" y="61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138369</xdr:rowOff>
    </xdr:from>
    <xdr:to>
      <xdr:col>5</xdr:col>
      <xdr:colOff>409575</xdr:colOff>
      <xdr:row>37</xdr:row>
      <xdr:rowOff>68519</xdr:rowOff>
    </xdr:to>
    <xdr:sp macro="" textlink="">
      <xdr:nvSpPr>
        <xdr:cNvPr id="82" name="円/楕円 81"/>
        <xdr:cNvSpPr/>
      </xdr:nvSpPr>
      <xdr:spPr>
        <a:xfrm>
          <a:off x="3746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59646</xdr:rowOff>
    </xdr:from>
    <xdr:ext cx="534377" cy="259045"/>
    <xdr:sp macro="" textlink="">
      <xdr:nvSpPr>
        <xdr:cNvPr id="83" name="テキスト ボックス 82"/>
        <xdr:cNvSpPr txBox="1"/>
      </xdr:nvSpPr>
      <xdr:spPr>
        <a:xfrm>
          <a:off x="3530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146812</xdr:rowOff>
    </xdr:from>
    <xdr:to>
      <xdr:col>4</xdr:col>
      <xdr:colOff>206375</xdr:colOff>
      <xdr:row>37</xdr:row>
      <xdr:rowOff>76962</xdr:rowOff>
    </xdr:to>
    <xdr:sp macro="" textlink="">
      <xdr:nvSpPr>
        <xdr:cNvPr id="84" name="円/楕円 83"/>
        <xdr:cNvSpPr/>
      </xdr:nvSpPr>
      <xdr:spPr>
        <a:xfrm>
          <a:off x="2857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68089</xdr:rowOff>
    </xdr:from>
    <xdr:ext cx="534377" cy="259045"/>
    <xdr:sp macro="" textlink="">
      <xdr:nvSpPr>
        <xdr:cNvPr id="85" name="テキスト ボックス 84"/>
        <xdr:cNvSpPr txBox="1"/>
      </xdr:nvSpPr>
      <xdr:spPr>
        <a:xfrm>
          <a:off x="2641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145212</xdr:rowOff>
    </xdr:from>
    <xdr:to>
      <xdr:col>3</xdr:col>
      <xdr:colOff>3175</xdr:colOff>
      <xdr:row>37</xdr:row>
      <xdr:rowOff>75362</xdr:rowOff>
    </xdr:to>
    <xdr:sp macro="" textlink="">
      <xdr:nvSpPr>
        <xdr:cNvPr id="86" name="円/楕円 85"/>
        <xdr:cNvSpPr/>
      </xdr:nvSpPr>
      <xdr:spPr>
        <a:xfrm>
          <a:off x="19685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66489</xdr:rowOff>
    </xdr:from>
    <xdr:ext cx="534377" cy="259045"/>
    <xdr:sp macro="" textlink="">
      <xdr:nvSpPr>
        <xdr:cNvPr id="87" name="テキスト ボックス 86"/>
        <xdr:cNvSpPr txBox="1"/>
      </xdr:nvSpPr>
      <xdr:spPr>
        <a:xfrm>
          <a:off x="1752111" y="64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114442</xdr:rowOff>
    </xdr:from>
    <xdr:to>
      <xdr:col>1</xdr:col>
      <xdr:colOff>485775</xdr:colOff>
      <xdr:row>37</xdr:row>
      <xdr:rowOff>44592</xdr:rowOff>
    </xdr:to>
    <xdr:sp macro="" textlink="">
      <xdr:nvSpPr>
        <xdr:cNvPr id="88" name="円/楕円 87"/>
        <xdr:cNvSpPr/>
      </xdr:nvSpPr>
      <xdr:spPr>
        <a:xfrm>
          <a:off x="1079500" y="62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35719</xdr:rowOff>
    </xdr:from>
    <xdr:ext cx="599010" cy="259045"/>
    <xdr:sp macro="" textlink="">
      <xdr:nvSpPr>
        <xdr:cNvPr id="89" name="テキスト ボックス 88"/>
        <xdr:cNvSpPr txBox="1"/>
      </xdr:nvSpPr>
      <xdr:spPr>
        <a:xfrm>
          <a:off x="830794" y="63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80645</xdr:rowOff>
    </xdr:from>
    <xdr:to>
      <xdr:col>6</xdr:col>
      <xdr:colOff>511175</xdr:colOff>
      <xdr:row>56</xdr:row>
      <xdr:rowOff>85913</xdr:rowOff>
    </xdr:to>
    <xdr:cxnSp macro="">
      <xdr:nvCxnSpPr>
        <xdr:cNvPr id="121" name="直線コネクタ 120"/>
        <xdr:cNvCxnSpPr/>
      </xdr:nvCxnSpPr>
      <xdr:spPr>
        <a:xfrm>
          <a:off x="3797300" y="9681845"/>
          <a:ext cx="8382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80645</xdr:rowOff>
    </xdr:from>
    <xdr:to>
      <xdr:col>5</xdr:col>
      <xdr:colOff>358775</xdr:colOff>
      <xdr:row>56</xdr:row>
      <xdr:rowOff>130088</xdr:rowOff>
    </xdr:to>
    <xdr:cxnSp macro="">
      <xdr:nvCxnSpPr>
        <xdr:cNvPr id="124" name="直線コネクタ 123"/>
        <xdr:cNvCxnSpPr/>
      </xdr:nvCxnSpPr>
      <xdr:spPr>
        <a:xfrm flipV="1">
          <a:off x="2908300" y="9681845"/>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61566</xdr:rowOff>
    </xdr:from>
    <xdr:to>
      <xdr:col>5</xdr:col>
      <xdr:colOff>409575</xdr:colOff>
      <xdr:row>54</xdr:row>
      <xdr:rowOff>163166</xdr:rowOff>
    </xdr:to>
    <xdr:sp macro="" textlink="">
      <xdr:nvSpPr>
        <xdr:cNvPr id="125" name="フローチャート : 判断 124"/>
        <xdr:cNvSpPr/>
      </xdr:nvSpPr>
      <xdr:spPr>
        <a:xfrm>
          <a:off x="3746500" y="931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8243</xdr:rowOff>
    </xdr:from>
    <xdr:ext cx="599010" cy="259045"/>
    <xdr:sp macro="" textlink="">
      <xdr:nvSpPr>
        <xdr:cNvPr id="126" name="テキスト ボックス 125"/>
        <xdr:cNvSpPr txBox="1"/>
      </xdr:nvSpPr>
      <xdr:spPr>
        <a:xfrm>
          <a:off x="3497794" y="90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130088</xdr:rowOff>
    </xdr:from>
    <xdr:to>
      <xdr:col>4</xdr:col>
      <xdr:colOff>155575</xdr:colOff>
      <xdr:row>57</xdr:row>
      <xdr:rowOff>1941</xdr:rowOff>
    </xdr:to>
    <xdr:cxnSp macro="">
      <xdr:nvCxnSpPr>
        <xdr:cNvPr id="127" name="直線コネクタ 126"/>
        <xdr:cNvCxnSpPr/>
      </xdr:nvCxnSpPr>
      <xdr:spPr>
        <a:xfrm flipV="1">
          <a:off x="2019300" y="9731288"/>
          <a:ext cx="8890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31206</xdr:rowOff>
    </xdr:from>
    <xdr:to>
      <xdr:col>4</xdr:col>
      <xdr:colOff>206375</xdr:colOff>
      <xdr:row>55</xdr:row>
      <xdr:rowOff>132806</xdr:rowOff>
    </xdr:to>
    <xdr:sp macro="" textlink="">
      <xdr:nvSpPr>
        <xdr:cNvPr id="128" name="フローチャート : 判断 127"/>
        <xdr:cNvSpPr/>
      </xdr:nvSpPr>
      <xdr:spPr>
        <a:xfrm>
          <a:off x="2857500" y="946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149333</xdr:rowOff>
    </xdr:from>
    <xdr:ext cx="534377" cy="259045"/>
    <xdr:sp macro="" textlink="">
      <xdr:nvSpPr>
        <xdr:cNvPr id="129" name="テキスト ボックス 128"/>
        <xdr:cNvSpPr txBox="1"/>
      </xdr:nvSpPr>
      <xdr:spPr>
        <a:xfrm>
          <a:off x="2641111" y="923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114445</xdr:rowOff>
    </xdr:from>
    <xdr:to>
      <xdr:col>2</xdr:col>
      <xdr:colOff>638175</xdr:colOff>
      <xdr:row>57</xdr:row>
      <xdr:rowOff>1941</xdr:rowOff>
    </xdr:to>
    <xdr:cxnSp macro="">
      <xdr:nvCxnSpPr>
        <xdr:cNvPr id="130" name="直線コネクタ 129"/>
        <xdr:cNvCxnSpPr/>
      </xdr:nvCxnSpPr>
      <xdr:spPr>
        <a:xfrm>
          <a:off x="1130300" y="971564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117138</xdr:rowOff>
    </xdr:from>
    <xdr:to>
      <xdr:col>3</xdr:col>
      <xdr:colOff>3175</xdr:colOff>
      <xdr:row>55</xdr:row>
      <xdr:rowOff>47288</xdr:rowOff>
    </xdr:to>
    <xdr:sp macro="" textlink="">
      <xdr:nvSpPr>
        <xdr:cNvPr id="131" name="フローチャート : 判断 130"/>
        <xdr:cNvSpPr/>
      </xdr:nvSpPr>
      <xdr:spPr>
        <a:xfrm>
          <a:off x="1968500" y="93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63815</xdr:rowOff>
    </xdr:from>
    <xdr:ext cx="599010" cy="259045"/>
    <xdr:sp macro="" textlink="">
      <xdr:nvSpPr>
        <xdr:cNvPr id="132" name="テキスト ボックス 131"/>
        <xdr:cNvSpPr txBox="1"/>
      </xdr:nvSpPr>
      <xdr:spPr>
        <a:xfrm>
          <a:off x="1719794" y="91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90283</xdr:rowOff>
    </xdr:from>
    <xdr:to>
      <xdr:col>1</xdr:col>
      <xdr:colOff>485775</xdr:colOff>
      <xdr:row>56</xdr:row>
      <xdr:rowOff>20433</xdr:rowOff>
    </xdr:to>
    <xdr:sp macro="" textlink="">
      <xdr:nvSpPr>
        <xdr:cNvPr id="133" name="フローチャート : 判断 132"/>
        <xdr:cNvSpPr/>
      </xdr:nvSpPr>
      <xdr:spPr>
        <a:xfrm>
          <a:off x="1079500" y="952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36960</xdr:rowOff>
    </xdr:from>
    <xdr:ext cx="534377" cy="259045"/>
    <xdr:sp macro="" textlink="">
      <xdr:nvSpPr>
        <xdr:cNvPr id="134" name="テキスト ボックス 133"/>
        <xdr:cNvSpPr txBox="1"/>
      </xdr:nvSpPr>
      <xdr:spPr>
        <a:xfrm>
          <a:off x="863111" y="9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35113</xdr:rowOff>
    </xdr:from>
    <xdr:to>
      <xdr:col>6</xdr:col>
      <xdr:colOff>561975</xdr:colOff>
      <xdr:row>56</xdr:row>
      <xdr:rowOff>136713</xdr:rowOff>
    </xdr:to>
    <xdr:sp macro="" textlink="">
      <xdr:nvSpPr>
        <xdr:cNvPr id="140" name="円/楕円 139"/>
        <xdr:cNvSpPr/>
      </xdr:nvSpPr>
      <xdr:spPr>
        <a:xfrm>
          <a:off x="4584700" y="96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13540</xdr:rowOff>
    </xdr:from>
    <xdr:ext cx="534377" cy="259045"/>
    <xdr:sp macro="" textlink="">
      <xdr:nvSpPr>
        <xdr:cNvPr id="141" name="物件費該当値テキスト"/>
        <xdr:cNvSpPr txBox="1"/>
      </xdr:nvSpPr>
      <xdr:spPr>
        <a:xfrm>
          <a:off x="4686300" y="96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29845</xdr:rowOff>
    </xdr:from>
    <xdr:to>
      <xdr:col>5</xdr:col>
      <xdr:colOff>409575</xdr:colOff>
      <xdr:row>56</xdr:row>
      <xdr:rowOff>131445</xdr:rowOff>
    </xdr:to>
    <xdr:sp macro="" textlink="">
      <xdr:nvSpPr>
        <xdr:cNvPr id="142" name="円/楕円 141"/>
        <xdr:cNvSpPr/>
      </xdr:nvSpPr>
      <xdr:spPr>
        <a:xfrm>
          <a:off x="3746500" y="96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122572</xdr:rowOff>
    </xdr:from>
    <xdr:ext cx="534377" cy="259045"/>
    <xdr:sp macro="" textlink="">
      <xdr:nvSpPr>
        <xdr:cNvPr id="143" name="テキスト ボックス 142"/>
        <xdr:cNvSpPr txBox="1"/>
      </xdr:nvSpPr>
      <xdr:spPr>
        <a:xfrm>
          <a:off x="3530111" y="97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79288</xdr:rowOff>
    </xdr:from>
    <xdr:to>
      <xdr:col>4</xdr:col>
      <xdr:colOff>206375</xdr:colOff>
      <xdr:row>57</xdr:row>
      <xdr:rowOff>9438</xdr:rowOff>
    </xdr:to>
    <xdr:sp macro="" textlink="">
      <xdr:nvSpPr>
        <xdr:cNvPr id="144" name="円/楕円 143"/>
        <xdr:cNvSpPr/>
      </xdr:nvSpPr>
      <xdr:spPr>
        <a:xfrm>
          <a:off x="2857500" y="96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565</xdr:rowOff>
    </xdr:from>
    <xdr:ext cx="534377" cy="259045"/>
    <xdr:sp macro="" textlink="">
      <xdr:nvSpPr>
        <xdr:cNvPr id="145" name="テキスト ボックス 144"/>
        <xdr:cNvSpPr txBox="1"/>
      </xdr:nvSpPr>
      <xdr:spPr>
        <a:xfrm>
          <a:off x="2641111" y="97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122591</xdr:rowOff>
    </xdr:from>
    <xdr:to>
      <xdr:col>3</xdr:col>
      <xdr:colOff>3175</xdr:colOff>
      <xdr:row>57</xdr:row>
      <xdr:rowOff>52741</xdr:rowOff>
    </xdr:to>
    <xdr:sp macro="" textlink="">
      <xdr:nvSpPr>
        <xdr:cNvPr id="146" name="円/楕円 145"/>
        <xdr:cNvSpPr/>
      </xdr:nvSpPr>
      <xdr:spPr>
        <a:xfrm>
          <a:off x="1968500" y="97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43868</xdr:rowOff>
    </xdr:from>
    <xdr:ext cx="534377" cy="259045"/>
    <xdr:sp macro="" textlink="">
      <xdr:nvSpPr>
        <xdr:cNvPr id="147" name="テキスト ボックス 146"/>
        <xdr:cNvSpPr txBox="1"/>
      </xdr:nvSpPr>
      <xdr:spPr>
        <a:xfrm>
          <a:off x="1752111" y="98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63645</xdr:rowOff>
    </xdr:from>
    <xdr:to>
      <xdr:col>1</xdr:col>
      <xdr:colOff>485775</xdr:colOff>
      <xdr:row>56</xdr:row>
      <xdr:rowOff>165245</xdr:rowOff>
    </xdr:to>
    <xdr:sp macro="" textlink="">
      <xdr:nvSpPr>
        <xdr:cNvPr id="148" name="円/楕円 147"/>
        <xdr:cNvSpPr/>
      </xdr:nvSpPr>
      <xdr:spPr>
        <a:xfrm>
          <a:off x="1079500" y="96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156372</xdr:rowOff>
    </xdr:from>
    <xdr:ext cx="534377" cy="259045"/>
    <xdr:sp macro="" textlink="">
      <xdr:nvSpPr>
        <xdr:cNvPr id="149" name="テキスト ボックス 148"/>
        <xdr:cNvSpPr txBox="1"/>
      </xdr:nvSpPr>
      <xdr:spPr>
        <a:xfrm>
          <a:off x="863111" y="97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169738</xdr:rowOff>
    </xdr:from>
    <xdr:to>
      <xdr:col>6</xdr:col>
      <xdr:colOff>511175</xdr:colOff>
      <xdr:row>75</xdr:row>
      <xdr:rowOff>112085</xdr:rowOff>
    </xdr:to>
    <xdr:cxnSp macro="">
      <xdr:nvCxnSpPr>
        <xdr:cNvPr id="176" name="直線コネクタ 175"/>
        <xdr:cNvCxnSpPr/>
      </xdr:nvCxnSpPr>
      <xdr:spPr>
        <a:xfrm flipV="1">
          <a:off x="3797300" y="12857038"/>
          <a:ext cx="838200" cy="1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24074</xdr:rowOff>
    </xdr:from>
    <xdr:to>
      <xdr:col>5</xdr:col>
      <xdr:colOff>358775</xdr:colOff>
      <xdr:row>75</xdr:row>
      <xdr:rowOff>112085</xdr:rowOff>
    </xdr:to>
    <xdr:cxnSp macro="">
      <xdr:nvCxnSpPr>
        <xdr:cNvPr id="179" name="直線コネクタ 178"/>
        <xdr:cNvCxnSpPr/>
      </xdr:nvCxnSpPr>
      <xdr:spPr>
        <a:xfrm>
          <a:off x="2908300" y="1288282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76693</xdr:rowOff>
    </xdr:from>
    <xdr:to>
      <xdr:col>5</xdr:col>
      <xdr:colOff>409575</xdr:colOff>
      <xdr:row>77</xdr:row>
      <xdr:rowOff>6843</xdr:rowOff>
    </xdr:to>
    <xdr:sp macro="" textlink="">
      <xdr:nvSpPr>
        <xdr:cNvPr id="180" name="フローチャート : 判断 179"/>
        <xdr:cNvSpPr/>
      </xdr:nvSpPr>
      <xdr:spPr>
        <a:xfrm>
          <a:off x="3746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169420</xdr:rowOff>
    </xdr:from>
    <xdr:ext cx="469744" cy="259045"/>
    <xdr:sp macro="" textlink="">
      <xdr:nvSpPr>
        <xdr:cNvPr id="181" name="テキスト ボックス 180"/>
        <xdr:cNvSpPr txBox="1"/>
      </xdr:nvSpPr>
      <xdr:spPr>
        <a:xfrm>
          <a:off x="3562427" y="1319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8072</xdr:rowOff>
    </xdr:from>
    <xdr:to>
      <xdr:col>4</xdr:col>
      <xdr:colOff>155575</xdr:colOff>
      <xdr:row>75</xdr:row>
      <xdr:rowOff>24074</xdr:rowOff>
    </xdr:to>
    <xdr:cxnSp macro="">
      <xdr:nvCxnSpPr>
        <xdr:cNvPr id="182" name="直線コネクタ 181"/>
        <xdr:cNvCxnSpPr/>
      </xdr:nvCxnSpPr>
      <xdr:spPr>
        <a:xfrm>
          <a:off x="2019300" y="128668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103164</xdr:rowOff>
    </xdr:from>
    <xdr:to>
      <xdr:col>4</xdr:col>
      <xdr:colOff>206375</xdr:colOff>
      <xdr:row>77</xdr:row>
      <xdr:rowOff>33314</xdr:rowOff>
    </xdr:to>
    <xdr:sp macro="" textlink="">
      <xdr:nvSpPr>
        <xdr:cNvPr id="183" name="フローチャート : 判断 182"/>
        <xdr:cNvSpPr/>
      </xdr:nvSpPr>
      <xdr:spPr>
        <a:xfrm>
          <a:off x="2857500" y="131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24441</xdr:rowOff>
    </xdr:from>
    <xdr:ext cx="469744" cy="259045"/>
    <xdr:sp macro="" textlink="">
      <xdr:nvSpPr>
        <xdr:cNvPr id="184" name="テキスト ボックス 183"/>
        <xdr:cNvSpPr txBox="1"/>
      </xdr:nvSpPr>
      <xdr:spPr>
        <a:xfrm>
          <a:off x="2673427" y="132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8072</xdr:rowOff>
    </xdr:from>
    <xdr:to>
      <xdr:col>2</xdr:col>
      <xdr:colOff>638175</xdr:colOff>
      <xdr:row>75</xdr:row>
      <xdr:rowOff>86299</xdr:rowOff>
    </xdr:to>
    <xdr:cxnSp macro="">
      <xdr:nvCxnSpPr>
        <xdr:cNvPr id="185" name="直線コネクタ 184"/>
        <xdr:cNvCxnSpPr/>
      </xdr:nvCxnSpPr>
      <xdr:spPr>
        <a:xfrm flipV="1">
          <a:off x="1130300" y="12866822"/>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102753</xdr:rowOff>
    </xdr:from>
    <xdr:to>
      <xdr:col>3</xdr:col>
      <xdr:colOff>3175</xdr:colOff>
      <xdr:row>77</xdr:row>
      <xdr:rowOff>32903</xdr:rowOff>
    </xdr:to>
    <xdr:sp macro="" textlink="">
      <xdr:nvSpPr>
        <xdr:cNvPr id="186" name="フローチャート : 判断 185"/>
        <xdr:cNvSpPr/>
      </xdr:nvSpPr>
      <xdr:spPr>
        <a:xfrm>
          <a:off x="1968500" y="1313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24030</xdr:rowOff>
    </xdr:from>
    <xdr:ext cx="469744" cy="259045"/>
    <xdr:sp macro="" textlink="">
      <xdr:nvSpPr>
        <xdr:cNvPr id="187" name="テキスト ボックス 186"/>
        <xdr:cNvSpPr txBox="1"/>
      </xdr:nvSpPr>
      <xdr:spPr>
        <a:xfrm>
          <a:off x="1784427" y="1322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116835</xdr:rowOff>
    </xdr:from>
    <xdr:to>
      <xdr:col>1</xdr:col>
      <xdr:colOff>485775</xdr:colOff>
      <xdr:row>77</xdr:row>
      <xdr:rowOff>46985</xdr:rowOff>
    </xdr:to>
    <xdr:sp macro="" textlink="">
      <xdr:nvSpPr>
        <xdr:cNvPr id="188" name="フローチャート : 判断 187"/>
        <xdr:cNvSpPr/>
      </xdr:nvSpPr>
      <xdr:spPr>
        <a:xfrm>
          <a:off x="1079500" y="131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38112</xdr:rowOff>
    </xdr:from>
    <xdr:ext cx="469744" cy="259045"/>
    <xdr:sp macro="" textlink="">
      <xdr:nvSpPr>
        <xdr:cNvPr id="189" name="テキスト ボックス 188"/>
        <xdr:cNvSpPr txBox="1"/>
      </xdr:nvSpPr>
      <xdr:spPr>
        <a:xfrm>
          <a:off x="895427" y="1323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118938</xdr:rowOff>
    </xdr:from>
    <xdr:to>
      <xdr:col>6</xdr:col>
      <xdr:colOff>561975</xdr:colOff>
      <xdr:row>75</xdr:row>
      <xdr:rowOff>49088</xdr:rowOff>
    </xdr:to>
    <xdr:sp macro="" textlink="">
      <xdr:nvSpPr>
        <xdr:cNvPr id="195" name="円/楕円 194"/>
        <xdr:cNvSpPr/>
      </xdr:nvSpPr>
      <xdr:spPr>
        <a:xfrm>
          <a:off x="45847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141815</xdr:rowOff>
    </xdr:from>
    <xdr:ext cx="534377" cy="259045"/>
    <xdr:sp macro="" textlink="">
      <xdr:nvSpPr>
        <xdr:cNvPr id="196" name="維持補修費該当値テキスト"/>
        <xdr:cNvSpPr txBox="1"/>
      </xdr:nvSpPr>
      <xdr:spPr>
        <a:xfrm>
          <a:off x="4686300" y="126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61285</xdr:rowOff>
    </xdr:from>
    <xdr:to>
      <xdr:col>5</xdr:col>
      <xdr:colOff>409575</xdr:colOff>
      <xdr:row>75</xdr:row>
      <xdr:rowOff>162886</xdr:rowOff>
    </xdr:to>
    <xdr:sp macro="" textlink="">
      <xdr:nvSpPr>
        <xdr:cNvPr id="197" name="円/楕円 196"/>
        <xdr:cNvSpPr/>
      </xdr:nvSpPr>
      <xdr:spPr>
        <a:xfrm>
          <a:off x="3746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7962</xdr:rowOff>
    </xdr:from>
    <xdr:ext cx="534377" cy="259045"/>
    <xdr:sp macro="" textlink="">
      <xdr:nvSpPr>
        <xdr:cNvPr id="198" name="テキスト ボックス 197"/>
        <xdr:cNvSpPr txBox="1"/>
      </xdr:nvSpPr>
      <xdr:spPr>
        <a:xfrm>
          <a:off x="3530111" y="126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144724</xdr:rowOff>
    </xdr:from>
    <xdr:to>
      <xdr:col>4</xdr:col>
      <xdr:colOff>206375</xdr:colOff>
      <xdr:row>75</xdr:row>
      <xdr:rowOff>74874</xdr:rowOff>
    </xdr:to>
    <xdr:sp macro="" textlink="">
      <xdr:nvSpPr>
        <xdr:cNvPr id="199" name="円/楕円 198"/>
        <xdr:cNvSpPr/>
      </xdr:nvSpPr>
      <xdr:spPr>
        <a:xfrm>
          <a:off x="2857500" y="128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91401</xdr:rowOff>
    </xdr:from>
    <xdr:ext cx="534377" cy="259045"/>
    <xdr:sp macro="" textlink="">
      <xdr:nvSpPr>
        <xdr:cNvPr id="200" name="テキスト ボックス 199"/>
        <xdr:cNvSpPr txBox="1"/>
      </xdr:nvSpPr>
      <xdr:spPr>
        <a:xfrm>
          <a:off x="2641111" y="126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128722</xdr:rowOff>
    </xdr:from>
    <xdr:to>
      <xdr:col>3</xdr:col>
      <xdr:colOff>3175</xdr:colOff>
      <xdr:row>75</xdr:row>
      <xdr:rowOff>58872</xdr:rowOff>
    </xdr:to>
    <xdr:sp macro="" textlink="">
      <xdr:nvSpPr>
        <xdr:cNvPr id="201" name="円/楕円 200"/>
        <xdr:cNvSpPr/>
      </xdr:nvSpPr>
      <xdr:spPr>
        <a:xfrm>
          <a:off x="1968500" y="128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75399</xdr:rowOff>
    </xdr:from>
    <xdr:ext cx="534377" cy="259045"/>
    <xdr:sp macro="" textlink="">
      <xdr:nvSpPr>
        <xdr:cNvPr id="202" name="テキスト ボックス 201"/>
        <xdr:cNvSpPr txBox="1"/>
      </xdr:nvSpPr>
      <xdr:spPr>
        <a:xfrm>
          <a:off x="1752111" y="125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35499</xdr:rowOff>
    </xdr:from>
    <xdr:to>
      <xdr:col>1</xdr:col>
      <xdr:colOff>485775</xdr:colOff>
      <xdr:row>75</xdr:row>
      <xdr:rowOff>137099</xdr:rowOff>
    </xdr:to>
    <xdr:sp macro="" textlink="">
      <xdr:nvSpPr>
        <xdr:cNvPr id="203" name="円/楕円 202"/>
        <xdr:cNvSpPr/>
      </xdr:nvSpPr>
      <xdr:spPr>
        <a:xfrm>
          <a:off x="1079500" y="128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153626</xdr:rowOff>
    </xdr:from>
    <xdr:ext cx="534377" cy="259045"/>
    <xdr:sp macro="" textlink="">
      <xdr:nvSpPr>
        <xdr:cNvPr id="204" name="テキスト ボックス 203"/>
        <xdr:cNvSpPr txBox="1"/>
      </xdr:nvSpPr>
      <xdr:spPr>
        <a:xfrm>
          <a:off x="863111" y="126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629</xdr:rowOff>
    </xdr:from>
    <xdr:to>
      <xdr:col>6</xdr:col>
      <xdr:colOff>511175</xdr:colOff>
      <xdr:row>96</xdr:row>
      <xdr:rowOff>31621</xdr:rowOff>
    </xdr:to>
    <xdr:cxnSp macro="">
      <xdr:nvCxnSpPr>
        <xdr:cNvPr id="236" name="直線コネクタ 235"/>
        <xdr:cNvCxnSpPr/>
      </xdr:nvCxnSpPr>
      <xdr:spPr>
        <a:xfrm flipV="1">
          <a:off x="3797300" y="16288379"/>
          <a:ext cx="838200" cy="20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31621</xdr:rowOff>
    </xdr:from>
    <xdr:to>
      <xdr:col>5</xdr:col>
      <xdr:colOff>358775</xdr:colOff>
      <xdr:row>96</xdr:row>
      <xdr:rowOff>128842</xdr:rowOff>
    </xdr:to>
    <xdr:cxnSp macro="">
      <xdr:nvCxnSpPr>
        <xdr:cNvPr id="239" name="直線コネクタ 238"/>
        <xdr:cNvCxnSpPr/>
      </xdr:nvCxnSpPr>
      <xdr:spPr>
        <a:xfrm flipV="1">
          <a:off x="2908300" y="16490821"/>
          <a:ext cx="889000" cy="9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40" name="フローチャート : 判断 239"/>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1" name="テキスト ボックス 240"/>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128842</xdr:rowOff>
    </xdr:from>
    <xdr:to>
      <xdr:col>4</xdr:col>
      <xdr:colOff>155575</xdr:colOff>
      <xdr:row>96</xdr:row>
      <xdr:rowOff>157955</xdr:rowOff>
    </xdr:to>
    <xdr:cxnSp macro="">
      <xdr:nvCxnSpPr>
        <xdr:cNvPr id="242" name="直線コネクタ 241"/>
        <xdr:cNvCxnSpPr/>
      </xdr:nvCxnSpPr>
      <xdr:spPr>
        <a:xfrm flipV="1">
          <a:off x="2019300" y="16588042"/>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3" name="フローチャート : 判断 242"/>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4" name="テキスト ボックス 243"/>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151735</xdr:rowOff>
    </xdr:from>
    <xdr:to>
      <xdr:col>2</xdr:col>
      <xdr:colOff>638175</xdr:colOff>
      <xdr:row>96</xdr:row>
      <xdr:rowOff>157955</xdr:rowOff>
    </xdr:to>
    <xdr:cxnSp macro="">
      <xdr:nvCxnSpPr>
        <xdr:cNvPr id="245" name="直線コネクタ 244"/>
        <xdr:cNvCxnSpPr/>
      </xdr:nvCxnSpPr>
      <xdr:spPr>
        <a:xfrm>
          <a:off x="1130300" y="16610935"/>
          <a:ext cx="8890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6" name="フローチャート : 判断 245"/>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7" name="テキスト ボックス 246"/>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8" name="フローチャート : 判断 247"/>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9" name="テキスト ボックス 248"/>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121279</xdr:rowOff>
    </xdr:from>
    <xdr:to>
      <xdr:col>6</xdr:col>
      <xdr:colOff>561975</xdr:colOff>
      <xdr:row>95</xdr:row>
      <xdr:rowOff>51429</xdr:rowOff>
    </xdr:to>
    <xdr:sp macro="" textlink="">
      <xdr:nvSpPr>
        <xdr:cNvPr id="255" name="円/楕円 254"/>
        <xdr:cNvSpPr/>
      </xdr:nvSpPr>
      <xdr:spPr>
        <a:xfrm>
          <a:off x="4584700" y="162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144156</xdr:rowOff>
    </xdr:from>
    <xdr:ext cx="534377" cy="259045"/>
    <xdr:sp macro="" textlink="">
      <xdr:nvSpPr>
        <xdr:cNvPr id="256" name="扶助費該当値テキスト"/>
        <xdr:cNvSpPr txBox="1"/>
      </xdr:nvSpPr>
      <xdr:spPr>
        <a:xfrm>
          <a:off x="4686300" y="160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152271</xdr:rowOff>
    </xdr:from>
    <xdr:to>
      <xdr:col>5</xdr:col>
      <xdr:colOff>409575</xdr:colOff>
      <xdr:row>96</xdr:row>
      <xdr:rowOff>82421</xdr:rowOff>
    </xdr:to>
    <xdr:sp macro="" textlink="">
      <xdr:nvSpPr>
        <xdr:cNvPr id="257" name="円/楕円 256"/>
        <xdr:cNvSpPr/>
      </xdr:nvSpPr>
      <xdr:spPr>
        <a:xfrm>
          <a:off x="3746500" y="164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73548</xdr:rowOff>
    </xdr:from>
    <xdr:ext cx="534377" cy="259045"/>
    <xdr:sp macro="" textlink="">
      <xdr:nvSpPr>
        <xdr:cNvPr id="258" name="テキスト ボックス 257"/>
        <xdr:cNvSpPr txBox="1"/>
      </xdr:nvSpPr>
      <xdr:spPr>
        <a:xfrm>
          <a:off x="3530111" y="165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78042</xdr:rowOff>
    </xdr:from>
    <xdr:to>
      <xdr:col>4</xdr:col>
      <xdr:colOff>206375</xdr:colOff>
      <xdr:row>97</xdr:row>
      <xdr:rowOff>8192</xdr:rowOff>
    </xdr:to>
    <xdr:sp macro="" textlink="">
      <xdr:nvSpPr>
        <xdr:cNvPr id="259" name="円/楕円 258"/>
        <xdr:cNvSpPr/>
      </xdr:nvSpPr>
      <xdr:spPr>
        <a:xfrm>
          <a:off x="2857500" y="16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170769</xdr:rowOff>
    </xdr:from>
    <xdr:ext cx="534377" cy="259045"/>
    <xdr:sp macro="" textlink="">
      <xdr:nvSpPr>
        <xdr:cNvPr id="260" name="テキスト ボックス 259"/>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107155</xdr:rowOff>
    </xdr:from>
    <xdr:to>
      <xdr:col>3</xdr:col>
      <xdr:colOff>3175</xdr:colOff>
      <xdr:row>97</xdr:row>
      <xdr:rowOff>37305</xdr:rowOff>
    </xdr:to>
    <xdr:sp macro="" textlink="">
      <xdr:nvSpPr>
        <xdr:cNvPr id="261" name="円/楕円 260"/>
        <xdr:cNvSpPr/>
      </xdr:nvSpPr>
      <xdr:spPr>
        <a:xfrm>
          <a:off x="1968500" y="165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28432</xdr:rowOff>
    </xdr:from>
    <xdr:ext cx="534377" cy="259045"/>
    <xdr:sp macro="" textlink="">
      <xdr:nvSpPr>
        <xdr:cNvPr id="262" name="テキスト ボックス 261"/>
        <xdr:cNvSpPr txBox="1"/>
      </xdr:nvSpPr>
      <xdr:spPr>
        <a:xfrm>
          <a:off x="1752111" y="16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100935</xdr:rowOff>
    </xdr:from>
    <xdr:to>
      <xdr:col>1</xdr:col>
      <xdr:colOff>485775</xdr:colOff>
      <xdr:row>97</xdr:row>
      <xdr:rowOff>31085</xdr:rowOff>
    </xdr:to>
    <xdr:sp macro="" textlink="">
      <xdr:nvSpPr>
        <xdr:cNvPr id="263" name="円/楕円 262"/>
        <xdr:cNvSpPr/>
      </xdr:nvSpPr>
      <xdr:spPr>
        <a:xfrm>
          <a:off x="1079500" y="165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22212</xdr:rowOff>
    </xdr:from>
    <xdr:ext cx="534377" cy="259045"/>
    <xdr:sp macro="" textlink="">
      <xdr:nvSpPr>
        <xdr:cNvPr id="264" name="テキスト ボックス 263"/>
        <xdr:cNvSpPr txBox="1"/>
      </xdr:nvSpPr>
      <xdr:spPr>
        <a:xfrm>
          <a:off x="863111" y="166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22885</xdr:rowOff>
    </xdr:from>
    <xdr:to>
      <xdr:col>15</xdr:col>
      <xdr:colOff>180975</xdr:colOff>
      <xdr:row>34</xdr:row>
      <xdr:rowOff>64600</xdr:rowOff>
    </xdr:to>
    <xdr:cxnSp macro="">
      <xdr:nvCxnSpPr>
        <xdr:cNvPr id="296" name="直線コネクタ 295"/>
        <xdr:cNvCxnSpPr/>
      </xdr:nvCxnSpPr>
      <xdr:spPr>
        <a:xfrm flipV="1">
          <a:off x="9639300" y="5852185"/>
          <a:ext cx="838200" cy="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32225</xdr:rowOff>
    </xdr:from>
    <xdr:to>
      <xdr:col>14</xdr:col>
      <xdr:colOff>28575</xdr:colOff>
      <xdr:row>34</xdr:row>
      <xdr:rowOff>64600</xdr:rowOff>
    </xdr:to>
    <xdr:cxnSp macro="">
      <xdr:nvCxnSpPr>
        <xdr:cNvPr id="299" name="直線コネクタ 298"/>
        <xdr:cNvCxnSpPr/>
      </xdr:nvCxnSpPr>
      <xdr:spPr>
        <a:xfrm>
          <a:off x="8750300" y="5861525"/>
          <a:ext cx="889000" cy="3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68185</xdr:rowOff>
    </xdr:from>
    <xdr:to>
      <xdr:col>14</xdr:col>
      <xdr:colOff>79375</xdr:colOff>
      <xdr:row>35</xdr:row>
      <xdr:rowOff>169785</xdr:rowOff>
    </xdr:to>
    <xdr:sp macro="" textlink="">
      <xdr:nvSpPr>
        <xdr:cNvPr id="300" name="フローチャート : 判断 299"/>
        <xdr:cNvSpPr/>
      </xdr:nvSpPr>
      <xdr:spPr>
        <a:xfrm>
          <a:off x="9588500" y="6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160912</xdr:rowOff>
    </xdr:from>
    <xdr:ext cx="534377" cy="259045"/>
    <xdr:sp macro="" textlink="">
      <xdr:nvSpPr>
        <xdr:cNvPr id="301" name="テキスト ボックス 300"/>
        <xdr:cNvSpPr txBox="1"/>
      </xdr:nvSpPr>
      <xdr:spPr>
        <a:xfrm>
          <a:off x="9372111" y="61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32225</xdr:rowOff>
    </xdr:from>
    <xdr:to>
      <xdr:col>12</xdr:col>
      <xdr:colOff>511175</xdr:colOff>
      <xdr:row>34</xdr:row>
      <xdr:rowOff>138535</xdr:rowOff>
    </xdr:to>
    <xdr:cxnSp macro="">
      <xdr:nvCxnSpPr>
        <xdr:cNvPr id="302" name="直線コネクタ 301"/>
        <xdr:cNvCxnSpPr/>
      </xdr:nvCxnSpPr>
      <xdr:spPr>
        <a:xfrm flipV="1">
          <a:off x="7861300" y="5861525"/>
          <a:ext cx="889000" cy="1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127719</xdr:rowOff>
    </xdr:from>
    <xdr:to>
      <xdr:col>12</xdr:col>
      <xdr:colOff>561975</xdr:colOff>
      <xdr:row>36</xdr:row>
      <xdr:rowOff>57869</xdr:rowOff>
    </xdr:to>
    <xdr:sp macro="" textlink="">
      <xdr:nvSpPr>
        <xdr:cNvPr id="303" name="フローチャート : 判断 302"/>
        <xdr:cNvSpPr/>
      </xdr:nvSpPr>
      <xdr:spPr>
        <a:xfrm>
          <a:off x="8699500" y="612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48996</xdr:rowOff>
    </xdr:from>
    <xdr:ext cx="534377" cy="259045"/>
    <xdr:sp macro="" textlink="">
      <xdr:nvSpPr>
        <xdr:cNvPr id="304" name="テキスト ボックス 303"/>
        <xdr:cNvSpPr txBox="1"/>
      </xdr:nvSpPr>
      <xdr:spPr>
        <a:xfrm>
          <a:off x="8483111" y="6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49370</xdr:rowOff>
    </xdr:from>
    <xdr:to>
      <xdr:col>11</xdr:col>
      <xdr:colOff>307975</xdr:colOff>
      <xdr:row>34</xdr:row>
      <xdr:rowOff>138535</xdr:rowOff>
    </xdr:to>
    <xdr:cxnSp macro="">
      <xdr:nvCxnSpPr>
        <xdr:cNvPr id="305" name="直線コネクタ 304"/>
        <xdr:cNvCxnSpPr/>
      </xdr:nvCxnSpPr>
      <xdr:spPr>
        <a:xfrm>
          <a:off x="6972300" y="5878670"/>
          <a:ext cx="889000" cy="8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148565</xdr:rowOff>
    </xdr:from>
    <xdr:to>
      <xdr:col>11</xdr:col>
      <xdr:colOff>358775</xdr:colOff>
      <xdr:row>36</xdr:row>
      <xdr:rowOff>78715</xdr:rowOff>
    </xdr:to>
    <xdr:sp macro="" textlink="">
      <xdr:nvSpPr>
        <xdr:cNvPr id="306" name="フローチャート : 判断 305"/>
        <xdr:cNvSpPr/>
      </xdr:nvSpPr>
      <xdr:spPr>
        <a:xfrm>
          <a:off x="7810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69842</xdr:rowOff>
    </xdr:from>
    <xdr:ext cx="534377" cy="259045"/>
    <xdr:sp macro="" textlink="">
      <xdr:nvSpPr>
        <xdr:cNvPr id="307" name="テキスト ボックス 306"/>
        <xdr:cNvSpPr txBox="1"/>
      </xdr:nvSpPr>
      <xdr:spPr>
        <a:xfrm>
          <a:off x="7594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27298</xdr:rowOff>
    </xdr:from>
    <xdr:to>
      <xdr:col>10</xdr:col>
      <xdr:colOff>155575</xdr:colOff>
      <xdr:row>36</xdr:row>
      <xdr:rowOff>128898</xdr:rowOff>
    </xdr:to>
    <xdr:sp macro="" textlink="">
      <xdr:nvSpPr>
        <xdr:cNvPr id="308" name="フローチャート : 判断 307"/>
        <xdr:cNvSpPr/>
      </xdr:nvSpPr>
      <xdr:spPr>
        <a:xfrm>
          <a:off x="6921500" y="6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120025</xdr:rowOff>
    </xdr:from>
    <xdr:ext cx="534377" cy="259045"/>
    <xdr:sp macro="" textlink="">
      <xdr:nvSpPr>
        <xdr:cNvPr id="309" name="テキスト ボックス 308"/>
        <xdr:cNvSpPr txBox="1"/>
      </xdr:nvSpPr>
      <xdr:spPr>
        <a:xfrm>
          <a:off x="6705111" y="62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143535</xdr:rowOff>
    </xdr:from>
    <xdr:to>
      <xdr:col>15</xdr:col>
      <xdr:colOff>231775</xdr:colOff>
      <xdr:row>34</xdr:row>
      <xdr:rowOff>73685</xdr:rowOff>
    </xdr:to>
    <xdr:sp macro="" textlink="">
      <xdr:nvSpPr>
        <xdr:cNvPr id="315" name="円/楕円 314"/>
        <xdr:cNvSpPr/>
      </xdr:nvSpPr>
      <xdr:spPr>
        <a:xfrm>
          <a:off x="10426700" y="58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166412</xdr:rowOff>
    </xdr:from>
    <xdr:ext cx="599010" cy="259045"/>
    <xdr:sp macro="" textlink="">
      <xdr:nvSpPr>
        <xdr:cNvPr id="316" name="補助費等該当値テキスト"/>
        <xdr:cNvSpPr txBox="1"/>
      </xdr:nvSpPr>
      <xdr:spPr>
        <a:xfrm>
          <a:off x="10528300" y="565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115,731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13800</xdr:rowOff>
    </xdr:from>
    <xdr:to>
      <xdr:col>14</xdr:col>
      <xdr:colOff>79375</xdr:colOff>
      <xdr:row>34</xdr:row>
      <xdr:rowOff>115400</xdr:rowOff>
    </xdr:to>
    <xdr:sp macro="" textlink="">
      <xdr:nvSpPr>
        <xdr:cNvPr id="317" name="円/楕円 316"/>
        <xdr:cNvSpPr/>
      </xdr:nvSpPr>
      <xdr:spPr>
        <a:xfrm>
          <a:off x="9588500" y="58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131927</xdr:rowOff>
    </xdr:from>
    <xdr:ext cx="599010" cy="259045"/>
    <xdr:sp macro="" textlink="">
      <xdr:nvSpPr>
        <xdr:cNvPr id="318" name="テキスト ボックス 317"/>
        <xdr:cNvSpPr txBox="1"/>
      </xdr:nvSpPr>
      <xdr:spPr>
        <a:xfrm>
          <a:off x="9339794" y="561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152875</xdr:rowOff>
    </xdr:from>
    <xdr:to>
      <xdr:col>12</xdr:col>
      <xdr:colOff>561975</xdr:colOff>
      <xdr:row>34</xdr:row>
      <xdr:rowOff>83025</xdr:rowOff>
    </xdr:to>
    <xdr:sp macro="" textlink="">
      <xdr:nvSpPr>
        <xdr:cNvPr id="319" name="円/楕円 318"/>
        <xdr:cNvSpPr/>
      </xdr:nvSpPr>
      <xdr:spPr>
        <a:xfrm>
          <a:off x="8699500" y="58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99552</xdr:rowOff>
    </xdr:from>
    <xdr:ext cx="599010" cy="259045"/>
    <xdr:sp macro="" textlink="">
      <xdr:nvSpPr>
        <xdr:cNvPr id="320" name="テキスト ボックス 319"/>
        <xdr:cNvSpPr txBox="1"/>
      </xdr:nvSpPr>
      <xdr:spPr>
        <a:xfrm>
          <a:off x="8450794" y="55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87735</xdr:rowOff>
    </xdr:from>
    <xdr:to>
      <xdr:col>11</xdr:col>
      <xdr:colOff>358775</xdr:colOff>
      <xdr:row>35</xdr:row>
      <xdr:rowOff>17885</xdr:rowOff>
    </xdr:to>
    <xdr:sp macro="" textlink="">
      <xdr:nvSpPr>
        <xdr:cNvPr id="321" name="円/楕円 320"/>
        <xdr:cNvSpPr/>
      </xdr:nvSpPr>
      <xdr:spPr>
        <a:xfrm>
          <a:off x="7810500" y="5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34412</xdr:rowOff>
    </xdr:from>
    <xdr:ext cx="599010" cy="259045"/>
    <xdr:sp macro="" textlink="">
      <xdr:nvSpPr>
        <xdr:cNvPr id="322" name="テキスト ボックス 321"/>
        <xdr:cNvSpPr txBox="1"/>
      </xdr:nvSpPr>
      <xdr:spPr>
        <a:xfrm>
          <a:off x="7561794" y="569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170020</xdr:rowOff>
    </xdr:from>
    <xdr:to>
      <xdr:col>10</xdr:col>
      <xdr:colOff>155575</xdr:colOff>
      <xdr:row>34</xdr:row>
      <xdr:rowOff>100170</xdr:rowOff>
    </xdr:to>
    <xdr:sp macro="" textlink="">
      <xdr:nvSpPr>
        <xdr:cNvPr id="323" name="円/楕円 322"/>
        <xdr:cNvSpPr/>
      </xdr:nvSpPr>
      <xdr:spPr>
        <a:xfrm>
          <a:off x="6921500" y="5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116697</xdr:rowOff>
    </xdr:from>
    <xdr:ext cx="599010" cy="259045"/>
    <xdr:sp macro="" textlink="">
      <xdr:nvSpPr>
        <xdr:cNvPr id="324" name="テキスト ボックス 323"/>
        <xdr:cNvSpPr txBox="1"/>
      </xdr:nvSpPr>
      <xdr:spPr>
        <a:xfrm>
          <a:off x="6672794" y="560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31317</xdr:rowOff>
    </xdr:from>
    <xdr:to>
      <xdr:col>15</xdr:col>
      <xdr:colOff>180975</xdr:colOff>
      <xdr:row>58</xdr:row>
      <xdr:rowOff>39958</xdr:rowOff>
    </xdr:to>
    <xdr:cxnSp macro="">
      <xdr:nvCxnSpPr>
        <xdr:cNvPr id="353" name="直線コネクタ 352"/>
        <xdr:cNvCxnSpPr/>
      </xdr:nvCxnSpPr>
      <xdr:spPr>
        <a:xfrm flipV="1">
          <a:off x="9639300" y="9975417"/>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6362</xdr:rowOff>
    </xdr:from>
    <xdr:to>
      <xdr:col>14</xdr:col>
      <xdr:colOff>28575</xdr:colOff>
      <xdr:row>58</xdr:row>
      <xdr:rowOff>39958</xdr:rowOff>
    </xdr:to>
    <xdr:cxnSp macro="">
      <xdr:nvCxnSpPr>
        <xdr:cNvPr id="356" name="直線コネクタ 355"/>
        <xdr:cNvCxnSpPr/>
      </xdr:nvCxnSpPr>
      <xdr:spPr>
        <a:xfrm>
          <a:off x="8750300" y="9607562"/>
          <a:ext cx="889000" cy="37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7" name="フローチャート : 判断 356"/>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8" name="テキスト ボックス 357"/>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6362</xdr:rowOff>
    </xdr:from>
    <xdr:to>
      <xdr:col>12</xdr:col>
      <xdr:colOff>511175</xdr:colOff>
      <xdr:row>57</xdr:row>
      <xdr:rowOff>86067</xdr:rowOff>
    </xdr:to>
    <xdr:cxnSp macro="">
      <xdr:nvCxnSpPr>
        <xdr:cNvPr id="359" name="直線コネクタ 358"/>
        <xdr:cNvCxnSpPr/>
      </xdr:nvCxnSpPr>
      <xdr:spPr>
        <a:xfrm flipV="1">
          <a:off x="7861300" y="9607562"/>
          <a:ext cx="889000" cy="2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60" name="フローチャート : 判断 359"/>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61" name="テキスト ボックス 360"/>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86067</xdr:rowOff>
    </xdr:from>
    <xdr:to>
      <xdr:col>11</xdr:col>
      <xdr:colOff>307975</xdr:colOff>
      <xdr:row>57</xdr:row>
      <xdr:rowOff>123889</xdr:rowOff>
    </xdr:to>
    <xdr:cxnSp macro="">
      <xdr:nvCxnSpPr>
        <xdr:cNvPr id="362" name="直線コネクタ 361"/>
        <xdr:cNvCxnSpPr/>
      </xdr:nvCxnSpPr>
      <xdr:spPr>
        <a:xfrm flipV="1">
          <a:off x="6972300" y="9858717"/>
          <a:ext cx="889000" cy="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63" name="フローチャート : 判断 362"/>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64" name="テキスト ボックス 363"/>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65" name="フローチャート : 判断 364"/>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6" name="テキスト ボックス 365"/>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151967</xdr:rowOff>
    </xdr:from>
    <xdr:to>
      <xdr:col>15</xdr:col>
      <xdr:colOff>231775</xdr:colOff>
      <xdr:row>58</xdr:row>
      <xdr:rowOff>82117</xdr:rowOff>
    </xdr:to>
    <xdr:sp macro="" textlink="">
      <xdr:nvSpPr>
        <xdr:cNvPr id="372" name="円/楕円 371"/>
        <xdr:cNvSpPr/>
      </xdr:nvSpPr>
      <xdr:spPr>
        <a:xfrm>
          <a:off x="10426700" y="9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66894</xdr:rowOff>
    </xdr:from>
    <xdr:ext cx="534377" cy="259045"/>
    <xdr:sp macro="" textlink="">
      <xdr:nvSpPr>
        <xdr:cNvPr id="373" name="普通建設事業費該当値テキスト"/>
        <xdr:cNvSpPr txBox="1"/>
      </xdr:nvSpPr>
      <xdr:spPr>
        <a:xfrm>
          <a:off x="10528300" y="98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160608</xdr:rowOff>
    </xdr:from>
    <xdr:to>
      <xdr:col>14</xdr:col>
      <xdr:colOff>79375</xdr:colOff>
      <xdr:row>58</xdr:row>
      <xdr:rowOff>90758</xdr:rowOff>
    </xdr:to>
    <xdr:sp macro="" textlink="">
      <xdr:nvSpPr>
        <xdr:cNvPr id="374" name="円/楕円 373"/>
        <xdr:cNvSpPr/>
      </xdr:nvSpPr>
      <xdr:spPr>
        <a:xfrm>
          <a:off x="9588500" y="9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81885</xdr:rowOff>
    </xdr:from>
    <xdr:ext cx="534377" cy="259045"/>
    <xdr:sp macro="" textlink="">
      <xdr:nvSpPr>
        <xdr:cNvPr id="375" name="テキスト ボックス 374"/>
        <xdr:cNvSpPr txBox="1"/>
      </xdr:nvSpPr>
      <xdr:spPr>
        <a:xfrm>
          <a:off x="9372111" y="10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127012</xdr:rowOff>
    </xdr:from>
    <xdr:to>
      <xdr:col>12</xdr:col>
      <xdr:colOff>561975</xdr:colOff>
      <xdr:row>56</xdr:row>
      <xdr:rowOff>57162</xdr:rowOff>
    </xdr:to>
    <xdr:sp macro="" textlink="">
      <xdr:nvSpPr>
        <xdr:cNvPr id="376" name="円/楕円 375"/>
        <xdr:cNvSpPr/>
      </xdr:nvSpPr>
      <xdr:spPr>
        <a:xfrm>
          <a:off x="8699500" y="95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73689</xdr:rowOff>
    </xdr:from>
    <xdr:ext cx="599010" cy="259045"/>
    <xdr:sp macro="" textlink="">
      <xdr:nvSpPr>
        <xdr:cNvPr id="377" name="テキスト ボックス 376"/>
        <xdr:cNvSpPr txBox="1"/>
      </xdr:nvSpPr>
      <xdr:spPr>
        <a:xfrm>
          <a:off x="8450794" y="93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35267</xdr:rowOff>
    </xdr:from>
    <xdr:to>
      <xdr:col>11</xdr:col>
      <xdr:colOff>358775</xdr:colOff>
      <xdr:row>57</xdr:row>
      <xdr:rowOff>136867</xdr:rowOff>
    </xdr:to>
    <xdr:sp macro="" textlink="">
      <xdr:nvSpPr>
        <xdr:cNvPr id="378" name="円/楕円 377"/>
        <xdr:cNvSpPr/>
      </xdr:nvSpPr>
      <xdr:spPr>
        <a:xfrm>
          <a:off x="7810500" y="98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127994</xdr:rowOff>
    </xdr:from>
    <xdr:ext cx="534377" cy="259045"/>
    <xdr:sp macro="" textlink="">
      <xdr:nvSpPr>
        <xdr:cNvPr id="379" name="テキスト ボックス 378"/>
        <xdr:cNvSpPr txBox="1"/>
      </xdr:nvSpPr>
      <xdr:spPr>
        <a:xfrm>
          <a:off x="7594111" y="99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73089</xdr:rowOff>
    </xdr:from>
    <xdr:to>
      <xdr:col>10</xdr:col>
      <xdr:colOff>155575</xdr:colOff>
      <xdr:row>58</xdr:row>
      <xdr:rowOff>3239</xdr:rowOff>
    </xdr:to>
    <xdr:sp macro="" textlink="">
      <xdr:nvSpPr>
        <xdr:cNvPr id="380" name="円/楕円 379"/>
        <xdr:cNvSpPr/>
      </xdr:nvSpPr>
      <xdr:spPr>
        <a:xfrm>
          <a:off x="6921500" y="98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165816</xdr:rowOff>
    </xdr:from>
    <xdr:ext cx="534377" cy="259045"/>
    <xdr:sp macro="" textlink="">
      <xdr:nvSpPr>
        <xdr:cNvPr id="381" name="テキスト ボックス 380"/>
        <xdr:cNvSpPr txBox="1"/>
      </xdr:nvSpPr>
      <xdr:spPr>
        <a:xfrm>
          <a:off x="6705111" y="99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122951</xdr:rowOff>
    </xdr:from>
    <xdr:to>
      <xdr:col>15</xdr:col>
      <xdr:colOff>180975</xdr:colOff>
      <xdr:row>78</xdr:row>
      <xdr:rowOff>134747</xdr:rowOff>
    </xdr:to>
    <xdr:cxnSp macro="">
      <xdr:nvCxnSpPr>
        <xdr:cNvPr id="410" name="直線コネクタ 409"/>
        <xdr:cNvCxnSpPr/>
      </xdr:nvCxnSpPr>
      <xdr:spPr>
        <a:xfrm flipV="1">
          <a:off x="9639300" y="13496051"/>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131039</xdr:rowOff>
    </xdr:from>
    <xdr:to>
      <xdr:col>14</xdr:col>
      <xdr:colOff>79375</xdr:colOff>
      <xdr:row>78</xdr:row>
      <xdr:rowOff>61189</xdr:rowOff>
    </xdr:to>
    <xdr:sp macro="" textlink="">
      <xdr:nvSpPr>
        <xdr:cNvPr id="413" name="フローチャート : 判断 412"/>
        <xdr:cNvSpPr/>
      </xdr:nvSpPr>
      <xdr:spPr>
        <a:xfrm>
          <a:off x="9588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77716</xdr:rowOff>
    </xdr:from>
    <xdr:ext cx="534377" cy="259045"/>
    <xdr:sp macro="" textlink="">
      <xdr:nvSpPr>
        <xdr:cNvPr id="414" name="テキスト ボックス 413"/>
        <xdr:cNvSpPr txBox="1"/>
      </xdr:nvSpPr>
      <xdr:spPr>
        <a:xfrm>
          <a:off x="9372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72151</xdr:rowOff>
    </xdr:from>
    <xdr:to>
      <xdr:col>15</xdr:col>
      <xdr:colOff>231775</xdr:colOff>
      <xdr:row>79</xdr:row>
      <xdr:rowOff>2301</xdr:rowOff>
    </xdr:to>
    <xdr:sp macro="" textlink="">
      <xdr:nvSpPr>
        <xdr:cNvPr id="420" name="円/楕円 419"/>
        <xdr:cNvSpPr/>
      </xdr:nvSpPr>
      <xdr:spPr>
        <a:xfrm>
          <a:off x="10426700" y="134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83947</xdr:rowOff>
    </xdr:from>
    <xdr:to>
      <xdr:col>14</xdr:col>
      <xdr:colOff>79375</xdr:colOff>
      <xdr:row>79</xdr:row>
      <xdr:rowOff>14097</xdr:rowOff>
    </xdr:to>
    <xdr:sp macro="" textlink="">
      <xdr:nvSpPr>
        <xdr:cNvPr id="422" name="円/楕円 421"/>
        <xdr:cNvSpPr/>
      </xdr:nvSpPr>
      <xdr:spPr>
        <a:xfrm>
          <a:off x="9588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5224</xdr:rowOff>
    </xdr:from>
    <xdr:ext cx="534377" cy="259045"/>
    <xdr:sp macro="" textlink="">
      <xdr:nvSpPr>
        <xdr:cNvPr id="423" name="テキスト ボックス 422"/>
        <xdr:cNvSpPr txBox="1"/>
      </xdr:nvSpPr>
      <xdr:spPr>
        <a:xfrm>
          <a:off x="9372111" y="135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78550</xdr:rowOff>
    </xdr:from>
    <xdr:to>
      <xdr:col>15</xdr:col>
      <xdr:colOff>180975</xdr:colOff>
      <xdr:row>98</xdr:row>
      <xdr:rowOff>85097</xdr:rowOff>
    </xdr:to>
    <xdr:cxnSp macro="">
      <xdr:nvCxnSpPr>
        <xdr:cNvPr id="450" name="直線コネクタ 449"/>
        <xdr:cNvCxnSpPr/>
      </xdr:nvCxnSpPr>
      <xdr:spPr>
        <a:xfrm flipV="1">
          <a:off x="9639300" y="16880650"/>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53" name="フローチャート : 判断 452"/>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54" name="テキスト ボックス 453"/>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27750</xdr:rowOff>
    </xdr:from>
    <xdr:to>
      <xdr:col>15</xdr:col>
      <xdr:colOff>231775</xdr:colOff>
      <xdr:row>98</xdr:row>
      <xdr:rowOff>129350</xdr:rowOff>
    </xdr:to>
    <xdr:sp macro="" textlink="">
      <xdr:nvSpPr>
        <xdr:cNvPr id="460" name="円/楕円 459"/>
        <xdr:cNvSpPr/>
      </xdr:nvSpPr>
      <xdr:spPr>
        <a:xfrm>
          <a:off x="104267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114127</xdr:rowOff>
    </xdr:from>
    <xdr:ext cx="534377" cy="259045"/>
    <xdr:sp macro="" textlink="">
      <xdr:nvSpPr>
        <xdr:cNvPr id="461" name="普通建設事業費 （ うち更新整備　）該当値テキスト"/>
        <xdr:cNvSpPr txBox="1"/>
      </xdr:nvSpPr>
      <xdr:spPr>
        <a:xfrm>
          <a:off x="10528300" y="167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34297</xdr:rowOff>
    </xdr:from>
    <xdr:to>
      <xdr:col>14</xdr:col>
      <xdr:colOff>79375</xdr:colOff>
      <xdr:row>98</xdr:row>
      <xdr:rowOff>135897</xdr:rowOff>
    </xdr:to>
    <xdr:sp macro="" textlink="">
      <xdr:nvSpPr>
        <xdr:cNvPr id="462" name="円/楕円 461"/>
        <xdr:cNvSpPr/>
      </xdr:nvSpPr>
      <xdr:spPr>
        <a:xfrm>
          <a:off x="9588500" y="168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127024</xdr:rowOff>
    </xdr:from>
    <xdr:ext cx="534377" cy="259045"/>
    <xdr:sp macro="" textlink="">
      <xdr:nvSpPr>
        <xdr:cNvPr id="463" name="テキスト ボックス 462"/>
        <xdr:cNvSpPr txBox="1"/>
      </xdr:nvSpPr>
      <xdr:spPr>
        <a:xfrm>
          <a:off x="9372111" y="169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40627</xdr:rowOff>
    </xdr:from>
    <xdr:to>
      <xdr:col>22</xdr:col>
      <xdr:colOff>415925</xdr:colOff>
      <xdr:row>36</xdr:row>
      <xdr:rowOff>142227</xdr:rowOff>
    </xdr:to>
    <xdr:sp macro="" textlink="">
      <xdr:nvSpPr>
        <xdr:cNvPr id="496" name="フローチャート : 判断 495"/>
        <xdr:cNvSpPr/>
      </xdr:nvSpPr>
      <xdr:spPr>
        <a:xfrm>
          <a:off x="15430500" y="621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158754</xdr:rowOff>
    </xdr:from>
    <xdr:ext cx="534377" cy="259045"/>
    <xdr:sp macro="" textlink="">
      <xdr:nvSpPr>
        <xdr:cNvPr id="497" name="テキスト ボックス 496"/>
        <xdr:cNvSpPr txBox="1"/>
      </xdr:nvSpPr>
      <xdr:spPr>
        <a:xfrm>
          <a:off x="15214111" y="59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28219</xdr:rowOff>
    </xdr:from>
    <xdr:to>
      <xdr:col>21</xdr:col>
      <xdr:colOff>161925</xdr:colOff>
      <xdr:row>39</xdr:row>
      <xdr:rowOff>44450</xdr:rowOff>
    </xdr:to>
    <xdr:cxnSp macro="">
      <xdr:nvCxnSpPr>
        <xdr:cNvPr id="498" name="直線コネクタ 497"/>
        <xdr:cNvCxnSpPr/>
      </xdr:nvCxnSpPr>
      <xdr:spPr>
        <a:xfrm>
          <a:off x="13703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157899</xdr:rowOff>
    </xdr:from>
    <xdr:to>
      <xdr:col>21</xdr:col>
      <xdr:colOff>212725</xdr:colOff>
      <xdr:row>37</xdr:row>
      <xdr:rowOff>88049</xdr:rowOff>
    </xdr:to>
    <xdr:sp macro="" textlink="">
      <xdr:nvSpPr>
        <xdr:cNvPr id="499" name="フローチャート : 判断 498"/>
        <xdr:cNvSpPr/>
      </xdr:nvSpPr>
      <xdr:spPr>
        <a:xfrm>
          <a:off x="14541500" y="633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104576</xdr:rowOff>
    </xdr:from>
    <xdr:ext cx="469744" cy="259045"/>
    <xdr:sp macro="" textlink="">
      <xdr:nvSpPr>
        <xdr:cNvPr id="500" name="テキスト ボックス 499"/>
        <xdr:cNvSpPr txBox="1"/>
      </xdr:nvSpPr>
      <xdr:spPr>
        <a:xfrm>
          <a:off x="14357427" y="610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9703</xdr:rowOff>
    </xdr:from>
    <xdr:to>
      <xdr:col>19</xdr:col>
      <xdr:colOff>644525</xdr:colOff>
      <xdr:row>39</xdr:row>
      <xdr:rowOff>28219</xdr:rowOff>
    </xdr:to>
    <xdr:cxnSp macro="">
      <xdr:nvCxnSpPr>
        <xdr:cNvPr id="501" name="直線コネクタ 500"/>
        <xdr:cNvCxnSpPr/>
      </xdr:nvCxnSpPr>
      <xdr:spPr>
        <a:xfrm>
          <a:off x="12814300" y="6696253"/>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151955</xdr:rowOff>
    </xdr:from>
    <xdr:to>
      <xdr:col>20</xdr:col>
      <xdr:colOff>9525</xdr:colOff>
      <xdr:row>37</xdr:row>
      <xdr:rowOff>82105</xdr:rowOff>
    </xdr:to>
    <xdr:sp macro="" textlink="">
      <xdr:nvSpPr>
        <xdr:cNvPr id="502" name="フローチャート : 判断 501"/>
        <xdr:cNvSpPr/>
      </xdr:nvSpPr>
      <xdr:spPr>
        <a:xfrm>
          <a:off x="13652500" y="63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98632</xdr:rowOff>
    </xdr:from>
    <xdr:ext cx="469744" cy="259045"/>
    <xdr:sp macro="" textlink="">
      <xdr:nvSpPr>
        <xdr:cNvPr id="503" name="テキスト ボックス 502"/>
        <xdr:cNvSpPr txBox="1"/>
      </xdr:nvSpPr>
      <xdr:spPr>
        <a:xfrm>
          <a:off x="13468427" y="60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8852</xdr:rowOff>
    </xdr:from>
    <xdr:to>
      <xdr:col>18</xdr:col>
      <xdr:colOff>492125</xdr:colOff>
      <xdr:row>37</xdr:row>
      <xdr:rowOff>110452</xdr:rowOff>
    </xdr:to>
    <xdr:sp macro="" textlink="">
      <xdr:nvSpPr>
        <xdr:cNvPr id="504" name="フローチャート : 判断 503"/>
        <xdr:cNvSpPr/>
      </xdr:nvSpPr>
      <xdr:spPr>
        <a:xfrm>
          <a:off x="12763500" y="63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126979</xdr:rowOff>
    </xdr:from>
    <xdr:ext cx="469744" cy="259045"/>
    <xdr:sp macro="" textlink="">
      <xdr:nvSpPr>
        <xdr:cNvPr id="505" name="テキスト ボックス 504"/>
        <xdr:cNvSpPr txBox="1"/>
      </xdr:nvSpPr>
      <xdr:spPr>
        <a:xfrm>
          <a:off x="12579427" y="61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148869</xdr:rowOff>
    </xdr:from>
    <xdr:to>
      <xdr:col>20</xdr:col>
      <xdr:colOff>9525</xdr:colOff>
      <xdr:row>39</xdr:row>
      <xdr:rowOff>79019</xdr:rowOff>
    </xdr:to>
    <xdr:sp macro="" textlink="">
      <xdr:nvSpPr>
        <xdr:cNvPr id="517" name="円/楕円 516"/>
        <xdr:cNvSpPr/>
      </xdr:nvSpPr>
      <xdr:spPr>
        <a:xfrm>
          <a:off x="13652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70146</xdr:rowOff>
    </xdr:from>
    <xdr:ext cx="378565" cy="259045"/>
    <xdr:sp macro="" textlink="">
      <xdr:nvSpPr>
        <xdr:cNvPr id="518" name="テキスト ボックス 517"/>
        <xdr:cNvSpPr txBox="1"/>
      </xdr:nvSpPr>
      <xdr:spPr>
        <a:xfrm>
          <a:off x="13514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130353</xdr:rowOff>
    </xdr:from>
    <xdr:to>
      <xdr:col>18</xdr:col>
      <xdr:colOff>492125</xdr:colOff>
      <xdr:row>39</xdr:row>
      <xdr:rowOff>60503</xdr:rowOff>
    </xdr:to>
    <xdr:sp macro="" textlink="">
      <xdr:nvSpPr>
        <xdr:cNvPr id="519" name="円/楕円 518"/>
        <xdr:cNvSpPr/>
      </xdr:nvSpPr>
      <xdr:spPr>
        <a:xfrm>
          <a:off x="12763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51630</xdr:rowOff>
    </xdr:from>
    <xdr:ext cx="378565" cy="259045"/>
    <xdr:sp macro="" textlink="">
      <xdr:nvSpPr>
        <xdr:cNvPr id="520" name="テキスト ボックス 519"/>
        <xdr:cNvSpPr txBox="1"/>
      </xdr:nvSpPr>
      <xdr:spPr>
        <a:xfrm>
          <a:off x="12625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99733</xdr:rowOff>
    </xdr:from>
    <xdr:to>
      <xdr:col>23</xdr:col>
      <xdr:colOff>517525</xdr:colOff>
      <xdr:row>76</xdr:row>
      <xdr:rowOff>121236</xdr:rowOff>
    </xdr:to>
    <xdr:cxnSp macro="">
      <xdr:nvCxnSpPr>
        <xdr:cNvPr id="598" name="直線コネクタ 597"/>
        <xdr:cNvCxnSpPr/>
      </xdr:nvCxnSpPr>
      <xdr:spPr>
        <a:xfrm>
          <a:off x="15481300" y="13129933"/>
          <a:ext cx="8382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76248</xdr:rowOff>
    </xdr:from>
    <xdr:to>
      <xdr:col>22</xdr:col>
      <xdr:colOff>365125</xdr:colOff>
      <xdr:row>76</xdr:row>
      <xdr:rowOff>99733</xdr:rowOff>
    </xdr:to>
    <xdr:cxnSp macro="">
      <xdr:nvCxnSpPr>
        <xdr:cNvPr id="601" name="直線コネクタ 600"/>
        <xdr:cNvCxnSpPr/>
      </xdr:nvCxnSpPr>
      <xdr:spPr>
        <a:xfrm>
          <a:off x="14592300" y="13106448"/>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137462</xdr:rowOff>
    </xdr:from>
    <xdr:to>
      <xdr:col>22</xdr:col>
      <xdr:colOff>415925</xdr:colOff>
      <xdr:row>76</xdr:row>
      <xdr:rowOff>67611</xdr:rowOff>
    </xdr:to>
    <xdr:sp macro="" textlink="">
      <xdr:nvSpPr>
        <xdr:cNvPr id="602" name="フローチャート : 判断 601"/>
        <xdr:cNvSpPr/>
      </xdr:nvSpPr>
      <xdr:spPr>
        <a:xfrm>
          <a:off x="15430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84139</xdr:rowOff>
    </xdr:from>
    <xdr:ext cx="534377" cy="259045"/>
    <xdr:sp macro="" textlink="">
      <xdr:nvSpPr>
        <xdr:cNvPr id="603" name="テキスト ボックス 602"/>
        <xdr:cNvSpPr txBox="1"/>
      </xdr:nvSpPr>
      <xdr:spPr>
        <a:xfrm>
          <a:off x="15214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60300</xdr:rowOff>
    </xdr:from>
    <xdr:to>
      <xdr:col>21</xdr:col>
      <xdr:colOff>161925</xdr:colOff>
      <xdr:row>76</xdr:row>
      <xdr:rowOff>76248</xdr:rowOff>
    </xdr:to>
    <xdr:cxnSp macro="">
      <xdr:nvCxnSpPr>
        <xdr:cNvPr id="604" name="直線コネクタ 603"/>
        <xdr:cNvCxnSpPr/>
      </xdr:nvCxnSpPr>
      <xdr:spPr>
        <a:xfrm>
          <a:off x="13703300" y="13090500"/>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119990</xdr:rowOff>
    </xdr:from>
    <xdr:to>
      <xdr:col>21</xdr:col>
      <xdr:colOff>212725</xdr:colOff>
      <xdr:row>76</xdr:row>
      <xdr:rowOff>50140</xdr:rowOff>
    </xdr:to>
    <xdr:sp macro="" textlink="">
      <xdr:nvSpPr>
        <xdr:cNvPr id="605" name="フローチャート : 判断 604"/>
        <xdr:cNvSpPr/>
      </xdr:nvSpPr>
      <xdr:spPr>
        <a:xfrm>
          <a:off x="14541500" y="129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66667</xdr:rowOff>
    </xdr:from>
    <xdr:ext cx="534377" cy="259045"/>
    <xdr:sp macro="" textlink="">
      <xdr:nvSpPr>
        <xdr:cNvPr id="606" name="テキスト ボックス 605"/>
        <xdr:cNvSpPr txBox="1"/>
      </xdr:nvSpPr>
      <xdr:spPr>
        <a:xfrm>
          <a:off x="14325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107246</xdr:rowOff>
    </xdr:from>
    <xdr:to>
      <xdr:col>19</xdr:col>
      <xdr:colOff>644525</xdr:colOff>
      <xdr:row>76</xdr:row>
      <xdr:rowOff>60300</xdr:rowOff>
    </xdr:to>
    <xdr:cxnSp macro="">
      <xdr:nvCxnSpPr>
        <xdr:cNvPr id="607" name="直線コネクタ 606"/>
        <xdr:cNvCxnSpPr/>
      </xdr:nvCxnSpPr>
      <xdr:spPr>
        <a:xfrm>
          <a:off x="12814300" y="12965996"/>
          <a:ext cx="889000" cy="1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103165</xdr:rowOff>
    </xdr:from>
    <xdr:to>
      <xdr:col>20</xdr:col>
      <xdr:colOff>9525</xdr:colOff>
      <xdr:row>76</xdr:row>
      <xdr:rowOff>33316</xdr:rowOff>
    </xdr:to>
    <xdr:sp macro="" textlink="">
      <xdr:nvSpPr>
        <xdr:cNvPr id="608" name="フローチャート : 判断 607"/>
        <xdr:cNvSpPr/>
      </xdr:nvSpPr>
      <xdr:spPr>
        <a:xfrm>
          <a:off x="13652500" y="1296191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49842</xdr:rowOff>
    </xdr:from>
    <xdr:ext cx="534377" cy="259045"/>
    <xdr:sp macro="" textlink="">
      <xdr:nvSpPr>
        <xdr:cNvPr id="609" name="テキスト ボックス 608"/>
        <xdr:cNvSpPr txBox="1"/>
      </xdr:nvSpPr>
      <xdr:spPr>
        <a:xfrm>
          <a:off x="13436111" y="127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75512</xdr:rowOff>
    </xdr:from>
    <xdr:to>
      <xdr:col>18</xdr:col>
      <xdr:colOff>492125</xdr:colOff>
      <xdr:row>76</xdr:row>
      <xdr:rowOff>5662</xdr:rowOff>
    </xdr:to>
    <xdr:sp macro="" textlink="">
      <xdr:nvSpPr>
        <xdr:cNvPr id="610" name="フローチャート : 判断 609"/>
        <xdr:cNvSpPr/>
      </xdr:nvSpPr>
      <xdr:spPr>
        <a:xfrm>
          <a:off x="12763500" y="129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168239</xdr:rowOff>
    </xdr:from>
    <xdr:ext cx="534377" cy="259045"/>
    <xdr:sp macro="" textlink="">
      <xdr:nvSpPr>
        <xdr:cNvPr id="611" name="テキスト ボックス 610"/>
        <xdr:cNvSpPr txBox="1"/>
      </xdr:nvSpPr>
      <xdr:spPr>
        <a:xfrm>
          <a:off x="12547111" y="130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70436</xdr:rowOff>
    </xdr:from>
    <xdr:to>
      <xdr:col>23</xdr:col>
      <xdr:colOff>568325</xdr:colOff>
      <xdr:row>77</xdr:row>
      <xdr:rowOff>586</xdr:rowOff>
    </xdr:to>
    <xdr:sp macro="" textlink="">
      <xdr:nvSpPr>
        <xdr:cNvPr id="617" name="円/楕円 616"/>
        <xdr:cNvSpPr/>
      </xdr:nvSpPr>
      <xdr:spPr>
        <a:xfrm>
          <a:off x="16268700" y="13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48863</xdr:rowOff>
    </xdr:from>
    <xdr:ext cx="534377" cy="259045"/>
    <xdr:sp macro="" textlink="">
      <xdr:nvSpPr>
        <xdr:cNvPr id="618" name="公債費該当値テキスト"/>
        <xdr:cNvSpPr txBox="1"/>
      </xdr:nvSpPr>
      <xdr:spPr>
        <a:xfrm>
          <a:off x="16370300" y="130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48933</xdr:rowOff>
    </xdr:from>
    <xdr:to>
      <xdr:col>22</xdr:col>
      <xdr:colOff>415925</xdr:colOff>
      <xdr:row>76</xdr:row>
      <xdr:rowOff>150533</xdr:rowOff>
    </xdr:to>
    <xdr:sp macro="" textlink="">
      <xdr:nvSpPr>
        <xdr:cNvPr id="619" name="円/楕円 618"/>
        <xdr:cNvSpPr/>
      </xdr:nvSpPr>
      <xdr:spPr>
        <a:xfrm>
          <a:off x="15430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141660</xdr:rowOff>
    </xdr:from>
    <xdr:ext cx="534377" cy="259045"/>
    <xdr:sp macro="" textlink="">
      <xdr:nvSpPr>
        <xdr:cNvPr id="620" name="テキスト ボックス 619"/>
        <xdr:cNvSpPr txBox="1"/>
      </xdr:nvSpPr>
      <xdr:spPr>
        <a:xfrm>
          <a:off x="15214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25448</xdr:rowOff>
    </xdr:from>
    <xdr:to>
      <xdr:col>21</xdr:col>
      <xdr:colOff>212725</xdr:colOff>
      <xdr:row>76</xdr:row>
      <xdr:rowOff>127048</xdr:rowOff>
    </xdr:to>
    <xdr:sp macro="" textlink="">
      <xdr:nvSpPr>
        <xdr:cNvPr id="621" name="円/楕円 620"/>
        <xdr:cNvSpPr/>
      </xdr:nvSpPr>
      <xdr:spPr>
        <a:xfrm>
          <a:off x="14541500" y="130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118175</xdr:rowOff>
    </xdr:from>
    <xdr:ext cx="534377" cy="259045"/>
    <xdr:sp macro="" textlink="">
      <xdr:nvSpPr>
        <xdr:cNvPr id="622" name="テキスト ボックス 621"/>
        <xdr:cNvSpPr txBox="1"/>
      </xdr:nvSpPr>
      <xdr:spPr>
        <a:xfrm>
          <a:off x="14325111" y="131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9500</xdr:rowOff>
    </xdr:from>
    <xdr:to>
      <xdr:col>20</xdr:col>
      <xdr:colOff>9525</xdr:colOff>
      <xdr:row>76</xdr:row>
      <xdr:rowOff>111100</xdr:rowOff>
    </xdr:to>
    <xdr:sp macro="" textlink="">
      <xdr:nvSpPr>
        <xdr:cNvPr id="623" name="円/楕円 622"/>
        <xdr:cNvSpPr/>
      </xdr:nvSpPr>
      <xdr:spPr>
        <a:xfrm>
          <a:off x="13652500" y="130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102227</xdr:rowOff>
    </xdr:from>
    <xdr:ext cx="534377" cy="259045"/>
    <xdr:sp macro="" textlink="">
      <xdr:nvSpPr>
        <xdr:cNvPr id="624" name="テキスト ボックス 623"/>
        <xdr:cNvSpPr txBox="1"/>
      </xdr:nvSpPr>
      <xdr:spPr>
        <a:xfrm>
          <a:off x="13436111" y="131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56446</xdr:rowOff>
    </xdr:from>
    <xdr:to>
      <xdr:col>18</xdr:col>
      <xdr:colOff>492125</xdr:colOff>
      <xdr:row>75</xdr:row>
      <xdr:rowOff>158046</xdr:rowOff>
    </xdr:to>
    <xdr:sp macro="" textlink="">
      <xdr:nvSpPr>
        <xdr:cNvPr id="625" name="円/楕円 624"/>
        <xdr:cNvSpPr/>
      </xdr:nvSpPr>
      <xdr:spPr>
        <a:xfrm>
          <a:off x="12763500" y="129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3123</xdr:rowOff>
    </xdr:from>
    <xdr:ext cx="534377" cy="259045"/>
    <xdr:sp macro="" textlink="">
      <xdr:nvSpPr>
        <xdr:cNvPr id="626" name="テキスト ボックス 625"/>
        <xdr:cNvSpPr txBox="1"/>
      </xdr:nvSpPr>
      <xdr:spPr>
        <a:xfrm>
          <a:off x="12547111" y="126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131914</xdr:rowOff>
    </xdr:from>
    <xdr:to>
      <xdr:col>23</xdr:col>
      <xdr:colOff>517525</xdr:colOff>
      <xdr:row>98</xdr:row>
      <xdr:rowOff>138471</xdr:rowOff>
    </xdr:to>
    <xdr:cxnSp macro="">
      <xdr:nvCxnSpPr>
        <xdr:cNvPr id="653" name="直線コネクタ 652"/>
        <xdr:cNvCxnSpPr/>
      </xdr:nvCxnSpPr>
      <xdr:spPr>
        <a:xfrm flipV="1">
          <a:off x="15481300" y="16762564"/>
          <a:ext cx="838200" cy="17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77781</xdr:rowOff>
    </xdr:from>
    <xdr:to>
      <xdr:col>22</xdr:col>
      <xdr:colOff>365125</xdr:colOff>
      <xdr:row>98</xdr:row>
      <xdr:rowOff>138471</xdr:rowOff>
    </xdr:to>
    <xdr:cxnSp macro="">
      <xdr:nvCxnSpPr>
        <xdr:cNvPr id="656" name="直線コネクタ 655"/>
        <xdr:cNvCxnSpPr/>
      </xdr:nvCxnSpPr>
      <xdr:spPr>
        <a:xfrm>
          <a:off x="14592300" y="16879881"/>
          <a:ext cx="889000" cy="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57" name="フローチャート : 判断 656"/>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58" name="テキスト ボックス 657"/>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77781</xdr:rowOff>
    </xdr:from>
    <xdr:to>
      <xdr:col>21</xdr:col>
      <xdr:colOff>161925</xdr:colOff>
      <xdr:row>98</xdr:row>
      <xdr:rowOff>78532</xdr:rowOff>
    </xdr:to>
    <xdr:cxnSp macro="">
      <xdr:nvCxnSpPr>
        <xdr:cNvPr id="659" name="直線コネクタ 658"/>
        <xdr:cNvCxnSpPr/>
      </xdr:nvCxnSpPr>
      <xdr:spPr>
        <a:xfrm flipV="1">
          <a:off x="13703300" y="1687988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60" name="フローチャート : 判断 659"/>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61" name="テキスト ボックス 660"/>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78532</xdr:rowOff>
    </xdr:from>
    <xdr:to>
      <xdr:col>19</xdr:col>
      <xdr:colOff>644525</xdr:colOff>
      <xdr:row>98</xdr:row>
      <xdr:rowOff>138584</xdr:rowOff>
    </xdr:to>
    <xdr:cxnSp macro="">
      <xdr:nvCxnSpPr>
        <xdr:cNvPr id="662" name="直線コネクタ 661"/>
        <xdr:cNvCxnSpPr/>
      </xdr:nvCxnSpPr>
      <xdr:spPr>
        <a:xfrm flipV="1">
          <a:off x="12814300" y="16880632"/>
          <a:ext cx="889000" cy="6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63" name="フローチャート : 判断 662"/>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64" name="テキスト ボックス 663"/>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65" name="フローチャート : 判断 664"/>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66" name="テキスト ボックス 665"/>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81114</xdr:rowOff>
    </xdr:from>
    <xdr:to>
      <xdr:col>23</xdr:col>
      <xdr:colOff>568325</xdr:colOff>
      <xdr:row>98</xdr:row>
      <xdr:rowOff>11264</xdr:rowOff>
    </xdr:to>
    <xdr:sp macro="" textlink="">
      <xdr:nvSpPr>
        <xdr:cNvPr id="672" name="円/楕円 671"/>
        <xdr:cNvSpPr/>
      </xdr:nvSpPr>
      <xdr:spPr>
        <a:xfrm>
          <a:off x="16268700" y="167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103991</xdr:rowOff>
    </xdr:from>
    <xdr:ext cx="534377" cy="259045"/>
    <xdr:sp macro="" textlink="">
      <xdr:nvSpPr>
        <xdr:cNvPr id="673" name="積立金該当値テキスト"/>
        <xdr:cNvSpPr txBox="1"/>
      </xdr:nvSpPr>
      <xdr:spPr>
        <a:xfrm>
          <a:off x="16370300" y="165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87671</xdr:rowOff>
    </xdr:from>
    <xdr:to>
      <xdr:col>22</xdr:col>
      <xdr:colOff>415925</xdr:colOff>
      <xdr:row>99</xdr:row>
      <xdr:rowOff>17821</xdr:rowOff>
    </xdr:to>
    <xdr:sp macro="" textlink="">
      <xdr:nvSpPr>
        <xdr:cNvPr id="674" name="円/楕円 673"/>
        <xdr:cNvSpPr/>
      </xdr:nvSpPr>
      <xdr:spPr>
        <a:xfrm>
          <a:off x="15430500" y="168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8948</xdr:rowOff>
    </xdr:from>
    <xdr:ext cx="378565" cy="259045"/>
    <xdr:sp macro="" textlink="">
      <xdr:nvSpPr>
        <xdr:cNvPr id="675" name="テキスト ボックス 674"/>
        <xdr:cNvSpPr txBox="1"/>
      </xdr:nvSpPr>
      <xdr:spPr>
        <a:xfrm>
          <a:off x="15292017" y="1698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26981</xdr:rowOff>
    </xdr:from>
    <xdr:to>
      <xdr:col>21</xdr:col>
      <xdr:colOff>212725</xdr:colOff>
      <xdr:row>98</xdr:row>
      <xdr:rowOff>128581</xdr:rowOff>
    </xdr:to>
    <xdr:sp macro="" textlink="">
      <xdr:nvSpPr>
        <xdr:cNvPr id="676" name="円/楕円 675"/>
        <xdr:cNvSpPr/>
      </xdr:nvSpPr>
      <xdr:spPr>
        <a:xfrm>
          <a:off x="14541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119708</xdr:rowOff>
    </xdr:from>
    <xdr:ext cx="534377" cy="259045"/>
    <xdr:sp macro="" textlink="">
      <xdr:nvSpPr>
        <xdr:cNvPr id="677" name="テキスト ボックス 676"/>
        <xdr:cNvSpPr txBox="1"/>
      </xdr:nvSpPr>
      <xdr:spPr>
        <a:xfrm>
          <a:off x="14325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27732</xdr:rowOff>
    </xdr:from>
    <xdr:to>
      <xdr:col>20</xdr:col>
      <xdr:colOff>9525</xdr:colOff>
      <xdr:row>98</xdr:row>
      <xdr:rowOff>129332</xdr:rowOff>
    </xdr:to>
    <xdr:sp macro="" textlink="">
      <xdr:nvSpPr>
        <xdr:cNvPr id="678" name="円/楕円 677"/>
        <xdr:cNvSpPr/>
      </xdr:nvSpPr>
      <xdr:spPr>
        <a:xfrm>
          <a:off x="13652500" y="168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120459</xdr:rowOff>
    </xdr:from>
    <xdr:ext cx="534377" cy="259045"/>
    <xdr:sp macro="" textlink="">
      <xdr:nvSpPr>
        <xdr:cNvPr id="679" name="テキスト ボックス 678"/>
        <xdr:cNvSpPr txBox="1"/>
      </xdr:nvSpPr>
      <xdr:spPr>
        <a:xfrm>
          <a:off x="13436111" y="169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87784</xdr:rowOff>
    </xdr:from>
    <xdr:to>
      <xdr:col>18</xdr:col>
      <xdr:colOff>492125</xdr:colOff>
      <xdr:row>99</xdr:row>
      <xdr:rowOff>17934</xdr:rowOff>
    </xdr:to>
    <xdr:sp macro="" textlink="">
      <xdr:nvSpPr>
        <xdr:cNvPr id="680" name="円/楕円 679"/>
        <xdr:cNvSpPr/>
      </xdr:nvSpPr>
      <xdr:spPr>
        <a:xfrm>
          <a:off x="12763500" y="168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9061</xdr:rowOff>
    </xdr:from>
    <xdr:ext cx="378565" cy="259045"/>
    <xdr:sp macro="" textlink="">
      <xdr:nvSpPr>
        <xdr:cNvPr id="681" name="テキスト ボックス 680"/>
        <xdr:cNvSpPr txBox="1"/>
      </xdr:nvSpPr>
      <xdr:spPr>
        <a:xfrm>
          <a:off x="12625017" y="1698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29954</xdr:rowOff>
    </xdr:from>
    <xdr:to>
      <xdr:col>31</xdr:col>
      <xdr:colOff>85725</xdr:colOff>
      <xdr:row>39</xdr:row>
      <xdr:rowOff>131554</xdr:rowOff>
    </xdr:to>
    <xdr:sp macro="" textlink="">
      <xdr:nvSpPr>
        <xdr:cNvPr id="716" name="フローチャート : 判断 715"/>
        <xdr:cNvSpPr/>
      </xdr:nvSpPr>
      <xdr:spPr>
        <a:xfrm>
          <a:off x="21272500" y="671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148081</xdr:rowOff>
    </xdr:from>
    <xdr:ext cx="469744" cy="259045"/>
    <xdr:sp macro="" textlink="">
      <xdr:nvSpPr>
        <xdr:cNvPr id="717" name="テキスト ボックス 716"/>
        <xdr:cNvSpPr txBox="1"/>
      </xdr:nvSpPr>
      <xdr:spPr>
        <a:xfrm>
          <a:off x="21088427" y="649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22165</xdr:rowOff>
    </xdr:from>
    <xdr:to>
      <xdr:col>29</xdr:col>
      <xdr:colOff>568325</xdr:colOff>
      <xdr:row>39</xdr:row>
      <xdr:rowOff>123765</xdr:rowOff>
    </xdr:to>
    <xdr:sp macro="" textlink="">
      <xdr:nvSpPr>
        <xdr:cNvPr id="719" name="フローチャート : 判断 718"/>
        <xdr:cNvSpPr/>
      </xdr:nvSpPr>
      <xdr:spPr>
        <a:xfrm>
          <a:off x="20383500" y="670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140292</xdr:rowOff>
    </xdr:from>
    <xdr:ext cx="469744" cy="259045"/>
    <xdr:sp macro="" textlink="">
      <xdr:nvSpPr>
        <xdr:cNvPr id="720" name="テキスト ボックス 719"/>
        <xdr:cNvSpPr txBox="1"/>
      </xdr:nvSpPr>
      <xdr:spPr>
        <a:xfrm>
          <a:off x="20199427" y="648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26443</xdr:rowOff>
    </xdr:from>
    <xdr:to>
      <xdr:col>28</xdr:col>
      <xdr:colOff>365125</xdr:colOff>
      <xdr:row>39</xdr:row>
      <xdr:rowOff>128043</xdr:rowOff>
    </xdr:to>
    <xdr:sp macro="" textlink="">
      <xdr:nvSpPr>
        <xdr:cNvPr id="722" name="フローチャート : 判断 721"/>
        <xdr:cNvSpPr/>
      </xdr:nvSpPr>
      <xdr:spPr>
        <a:xfrm>
          <a:off x="19494500" y="67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144570</xdr:rowOff>
    </xdr:from>
    <xdr:ext cx="469744" cy="259045"/>
    <xdr:sp macro="" textlink="">
      <xdr:nvSpPr>
        <xdr:cNvPr id="723" name="テキスト ボックス 722"/>
        <xdr:cNvSpPr txBox="1"/>
      </xdr:nvSpPr>
      <xdr:spPr>
        <a:xfrm>
          <a:off x="19310427" y="648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33334</xdr:rowOff>
    </xdr:from>
    <xdr:to>
      <xdr:col>27</xdr:col>
      <xdr:colOff>161925</xdr:colOff>
      <xdr:row>39</xdr:row>
      <xdr:rowOff>134934</xdr:rowOff>
    </xdr:to>
    <xdr:sp macro="" textlink="">
      <xdr:nvSpPr>
        <xdr:cNvPr id="724" name="フローチャート : 判断 723"/>
        <xdr:cNvSpPr/>
      </xdr:nvSpPr>
      <xdr:spPr>
        <a:xfrm>
          <a:off x="18605500" y="671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151461</xdr:rowOff>
    </xdr:from>
    <xdr:ext cx="378565" cy="259045"/>
    <xdr:sp macro="" textlink="">
      <xdr:nvSpPr>
        <xdr:cNvPr id="725" name="テキスト ボックス 724"/>
        <xdr:cNvSpPr txBox="1"/>
      </xdr:nvSpPr>
      <xdr:spPr>
        <a:xfrm>
          <a:off x="18467017" y="649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22619</xdr:rowOff>
    </xdr:from>
    <xdr:to>
      <xdr:col>32</xdr:col>
      <xdr:colOff>187325</xdr:colOff>
      <xdr:row>58</xdr:row>
      <xdr:rowOff>68796</xdr:rowOff>
    </xdr:to>
    <xdr:cxnSp macro="">
      <xdr:nvCxnSpPr>
        <xdr:cNvPr id="769" name="直線コネクタ 768"/>
        <xdr:cNvCxnSpPr/>
      </xdr:nvCxnSpPr>
      <xdr:spPr>
        <a:xfrm>
          <a:off x="21323300" y="9452369"/>
          <a:ext cx="838200" cy="5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0"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164465</xdr:rowOff>
    </xdr:from>
    <xdr:to>
      <xdr:col>31</xdr:col>
      <xdr:colOff>34925</xdr:colOff>
      <xdr:row>55</xdr:row>
      <xdr:rowOff>22619</xdr:rowOff>
    </xdr:to>
    <xdr:cxnSp macro="">
      <xdr:nvCxnSpPr>
        <xdr:cNvPr id="772" name="直線コネクタ 771"/>
        <xdr:cNvCxnSpPr/>
      </xdr:nvCxnSpPr>
      <xdr:spPr>
        <a:xfrm>
          <a:off x="20434300" y="8908415"/>
          <a:ext cx="889000" cy="5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54419</xdr:rowOff>
    </xdr:from>
    <xdr:to>
      <xdr:col>31</xdr:col>
      <xdr:colOff>85725</xdr:colOff>
      <xdr:row>58</xdr:row>
      <xdr:rowOff>156019</xdr:rowOff>
    </xdr:to>
    <xdr:sp macro="" textlink="">
      <xdr:nvSpPr>
        <xdr:cNvPr id="773" name="フローチャート : 判断 772"/>
        <xdr:cNvSpPr/>
      </xdr:nvSpPr>
      <xdr:spPr>
        <a:xfrm>
          <a:off x="21272500" y="99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147146</xdr:rowOff>
    </xdr:from>
    <xdr:ext cx="469744" cy="259045"/>
    <xdr:sp macro="" textlink="">
      <xdr:nvSpPr>
        <xdr:cNvPr id="774" name="テキスト ボックス 773"/>
        <xdr:cNvSpPr txBox="1"/>
      </xdr:nvSpPr>
      <xdr:spPr>
        <a:xfrm>
          <a:off x="21088427" y="100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51079</xdr:rowOff>
    </xdr:from>
    <xdr:to>
      <xdr:col>29</xdr:col>
      <xdr:colOff>517525</xdr:colOff>
      <xdr:row>51</xdr:row>
      <xdr:rowOff>164465</xdr:rowOff>
    </xdr:to>
    <xdr:cxnSp macro="">
      <xdr:nvCxnSpPr>
        <xdr:cNvPr id="775" name="直線コネクタ 774"/>
        <xdr:cNvCxnSpPr/>
      </xdr:nvCxnSpPr>
      <xdr:spPr>
        <a:xfrm>
          <a:off x="19545300" y="8795029"/>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52934</xdr:rowOff>
    </xdr:from>
    <xdr:to>
      <xdr:col>29</xdr:col>
      <xdr:colOff>568325</xdr:colOff>
      <xdr:row>58</xdr:row>
      <xdr:rowOff>154534</xdr:rowOff>
    </xdr:to>
    <xdr:sp macro="" textlink="">
      <xdr:nvSpPr>
        <xdr:cNvPr id="776" name="フローチャート : 判断 775"/>
        <xdr:cNvSpPr/>
      </xdr:nvSpPr>
      <xdr:spPr>
        <a:xfrm>
          <a:off x="20383500" y="999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145661</xdr:rowOff>
    </xdr:from>
    <xdr:ext cx="469744" cy="259045"/>
    <xdr:sp macro="" textlink="">
      <xdr:nvSpPr>
        <xdr:cNvPr id="777" name="テキスト ボックス 776"/>
        <xdr:cNvSpPr txBox="1"/>
      </xdr:nvSpPr>
      <xdr:spPr>
        <a:xfrm>
          <a:off x="20199427" y="1008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81674</xdr:rowOff>
    </xdr:from>
    <xdr:to>
      <xdr:col>28</xdr:col>
      <xdr:colOff>314325</xdr:colOff>
      <xdr:row>51</xdr:row>
      <xdr:rowOff>51079</xdr:rowOff>
    </xdr:to>
    <xdr:cxnSp macro="">
      <xdr:nvCxnSpPr>
        <xdr:cNvPr id="778" name="直線コネクタ 777"/>
        <xdr:cNvCxnSpPr/>
      </xdr:nvCxnSpPr>
      <xdr:spPr>
        <a:xfrm>
          <a:off x="18656300" y="8654174"/>
          <a:ext cx="889000" cy="1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38494</xdr:rowOff>
    </xdr:from>
    <xdr:to>
      <xdr:col>28</xdr:col>
      <xdr:colOff>365125</xdr:colOff>
      <xdr:row>58</xdr:row>
      <xdr:rowOff>140094</xdr:rowOff>
    </xdr:to>
    <xdr:sp macro="" textlink="">
      <xdr:nvSpPr>
        <xdr:cNvPr id="779" name="フローチャート : 判断 778"/>
        <xdr:cNvSpPr/>
      </xdr:nvSpPr>
      <xdr:spPr>
        <a:xfrm>
          <a:off x="19494500" y="998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131221</xdr:rowOff>
    </xdr:from>
    <xdr:ext cx="469744" cy="259045"/>
    <xdr:sp macro="" textlink="">
      <xdr:nvSpPr>
        <xdr:cNvPr id="780" name="テキスト ボックス 779"/>
        <xdr:cNvSpPr txBox="1"/>
      </xdr:nvSpPr>
      <xdr:spPr>
        <a:xfrm>
          <a:off x="19310427" y="100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33845</xdr:rowOff>
    </xdr:from>
    <xdr:to>
      <xdr:col>27</xdr:col>
      <xdr:colOff>161925</xdr:colOff>
      <xdr:row>58</xdr:row>
      <xdr:rowOff>135445</xdr:rowOff>
    </xdr:to>
    <xdr:sp macro="" textlink="">
      <xdr:nvSpPr>
        <xdr:cNvPr id="781" name="フローチャート : 判断 780"/>
        <xdr:cNvSpPr/>
      </xdr:nvSpPr>
      <xdr:spPr>
        <a:xfrm>
          <a:off x="18605500" y="99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126572</xdr:rowOff>
    </xdr:from>
    <xdr:ext cx="469744" cy="259045"/>
    <xdr:sp macro="" textlink="">
      <xdr:nvSpPr>
        <xdr:cNvPr id="782" name="テキスト ボックス 781"/>
        <xdr:cNvSpPr txBox="1"/>
      </xdr:nvSpPr>
      <xdr:spPr>
        <a:xfrm>
          <a:off x="18421427" y="1007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17996</xdr:rowOff>
    </xdr:from>
    <xdr:to>
      <xdr:col>32</xdr:col>
      <xdr:colOff>238125</xdr:colOff>
      <xdr:row>58</xdr:row>
      <xdr:rowOff>119596</xdr:rowOff>
    </xdr:to>
    <xdr:sp macro="" textlink="">
      <xdr:nvSpPr>
        <xdr:cNvPr id="788" name="円/楕円 787"/>
        <xdr:cNvSpPr/>
      </xdr:nvSpPr>
      <xdr:spPr>
        <a:xfrm>
          <a:off x="221107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40873</xdr:rowOff>
    </xdr:from>
    <xdr:ext cx="469744" cy="259045"/>
    <xdr:sp macro="" textlink="">
      <xdr:nvSpPr>
        <xdr:cNvPr id="789" name="貸付金該当値テキスト"/>
        <xdr:cNvSpPr txBox="1"/>
      </xdr:nvSpPr>
      <xdr:spPr>
        <a:xfrm>
          <a:off x="22212300" y="981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143269</xdr:rowOff>
    </xdr:from>
    <xdr:to>
      <xdr:col>31</xdr:col>
      <xdr:colOff>85725</xdr:colOff>
      <xdr:row>55</xdr:row>
      <xdr:rowOff>73419</xdr:rowOff>
    </xdr:to>
    <xdr:sp macro="" textlink="">
      <xdr:nvSpPr>
        <xdr:cNvPr id="790" name="円/楕円 789"/>
        <xdr:cNvSpPr/>
      </xdr:nvSpPr>
      <xdr:spPr>
        <a:xfrm>
          <a:off x="21272500" y="94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89946</xdr:rowOff>
    </xdr:from>
    <xdr:ext cx="534377" cy="259045"/>
    <xdr:sp macro="" textlink="">
      <xdr:nvSpPr>
        <xdr:cNvPr id="791" name="テキスト ボックス 790"/>
        <xdr:cNvSpPr txBox="1"/>
      </xdr:nvSpPr>
      <xdr:spPr>
        <a:xfrm>
          <a:off x="21056111" y="91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113665</xdr:rowOff>
    </xdr:from>
    <xdr:to>
      <xdr:col>29</xdr:col>
      <xdr:colOff>568325</xdr:colOff>
      <xdr:row>52</xdr:row>
      <xdr:rowOff>43815</xdr:rowOff>
    </xdr:to>
    <xdr:sp macro="" textlink="">
      <xdr:nvSpPr>
        <xdr:cNvPr id="792" name="円/楕円 791"/>
        <xdr:cNvSpPr/>
      </xdr:nvSpPr>
      <xdr:spPr>
        <a:xfrm>
          <a:off x="20383500" y="8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60342</xdr:rowOff>
    </xdr:from>
    <xdr:ext cx="534377" cy="259045"/>
    <xdr:sp macro="" textlink="">
      <xdr:nvSpPr>
        <xdr:cNvPr id="793" name="テキスト ボックス 792"/>
        <xdr:cNvSpPr txBox="1"/>
      </xdr:nvSpPr>
      <xdr:spPr>
        <a:xfrm>
          <a:off x="20167111" y="86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279</xdr:rowOff>
    </xdr:from>
    <xdr:to>
      <xdr:col>28</xdr:col>
      <xdr:colOff>365125</xdr:colOff>
      <xdr:row>51</xdr:row>
      <xdr:rowOff>101879</xdr:rowOff>
    </xdr:to>
    <xdr:sp macro="" textlink="">
      <xdr:nvSpPr>
        <xdr:cNvPr id="794" name="円/楕円 793"/>
        <xdr:cNvSpPr/>
      </xdr:nvSpPr>
      <xdr:spPr>
        <a:xfrm>
          <a:off x="19494500" y="87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118406</xdr:rowOff>
    </xdr:from>
    <xdr:ext cx="534377" cy="259045"/>
    <xdr:sp macro="" textlink="">
      <xdr:nvSpPr>
        <xdr:cNvPr id="795" name="テキスト ボックス 794"/>
        <xdr:cNvSpPr txBox="1"/>
      </xdr:nvSpPr>
      <xdr:spPr>
        <a:xfrm>
          <a:off x="19278111" y="85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30874</xdr:rowOff>
    </xdr:from>
    <xdr:to>
      <xdr:col>27</xdr:col>
      <xdr:colOff>161925</xdr:colOff>
      <xdr:row>50</xdr:row>
      <xdr:rowOff>132474</xdr:rowOff>
    </xdr:to>
    <xdr:sp macro="" textlink="">
      <xdr:nvSpPr>
        <xdr:cNvPr id="796" name="円/楕円 795"/>
        <xdr:cNvSpPr/>
      </xdr:nvSpPr>
      <xdr:spPr>
        <a:xfrm>
          <a:off x="18605500" y="8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149001</xdr:rowOff>
    </xdr:from>
    <xdr:ext cx="534377" cy="259045"/>
    <xdr:sp macro="" textlink="">
      <xdr:nvSpPr>
        <xdr:cNvPr id="797" name="テキスト ボックス 796"/>
        <xdr:cNvSpPr txBox="1"/>
      </xdr:nvSpPr>
      <xdr:spPr>
        <a:xfrm>
          <a:off x="18389111" y="83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94186</xdr:rowOff>
    </xdr:from>
    <xdr:to>
      <xdr:col>32</xdr:col>
      <xdr:colOff>187325</xdr:colOff>
      <xdr:row>78</xdr:row>
      <xdr:rowOff>104191</xdr:rowOff>
    </xdr:to>
    <xdr:cxnSp macro="">
      <xdr:nvCxnSpPr>
        <xdr:cNvPr id="826" name="直線コネクタ 825"/>
        <xdr:cNvCxnSpPr/>
      </xdr:nvCxnSpPr>
      <xdr:spPr>
        <a:xfrm>
          <a:off x="21323300" y="13467286"/>
          <a:ext cx="8382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77011</xdr:rowOff>
    </xdr:from>
    <xdr:to>
      <xdr:col>31</xdr:col>
      <xdr:colOff>34925</xdr:colOff>
      <xdr:row>78</xdr:row>
      <xdr:rowOff>94186</xdr:rowOff>
    </xdr:to>
    <xdr:cxnSp macro="">
      <xdr:nvCxnSpPr>
        <xdr:cNvPr id="829" name="直線コネクタ 828"/>
        <xdr:cNvCxnSpPr/>
      </xdr:nvCxnSpPr>
      <xdr:spPr>
        <a:xfrm>
          <a:off x="20434300" y="13450111"/>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30" name="フローチャート : 判断 829"/>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31" name="テキスト ボックス 830"/>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77011</xdr:rowOff>
    </xdr:from>
    <xdr:to>
      <xdr:col>29</xdr:col>
      <xdr:colOff>517525</xdr:colOff>
      <xdr:row>78</xdr:row>
      <xdr:rowOff>81423</xdr:rowOff>
    </xdr:to>
    <xdr:cxnSp macro="">
      <xdr:nvCxnSpPr>
        <xdr:cNvPr id="832" name="直線コネクタ 831"/>
        <xdr:cNvCxnSpPr/>
      </xdr:nvCxnSpPr>
      <xdr:spPr>
        <a:xfrm flipV="1">
          <a:off x="19545300" y="1345011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33" name="フローチャート : 判断 832"/>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34" name="テキスト ボックス 833"/>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81423</xdr:rowOff>
    </xdr:from>
    <xdr:to>
      <xdr:col>28</xdr:col>
      <xdr:colOff>314325</xdr:colOff>
      <xdr:row>78</xdr:row>
      <xdr:rowOff>112390</xdr:rowOff>
    </xdr:to>
    <xdr:cxnSp macro="">
      <xdr:nvCxnSpPr>
        <xdr:cNvPr id="835" name="直線コネクタ 834"/>
        <xdr:cNvCxnSpPr/>
      </xdr:nvCxnSpPr>
      <xdr:spPr>
        <a:xfrm flipV="1">
          <a:off x="18656300" y="13454523"/>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36" name="フローチャート : 判断 835"/>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37" name="テキスト ボックス 836"/>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38" name="フローチャート : 判断 837"/>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39" name="テキスト ボックス 838"/>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53391</xdr:rowOff>
    </xdr:from>
    <xdr:to>
      <xdr:col>32</xdr:col>
      <xdr:colOff>238125</xdr:colOff>
      <xdr:row>78</xdr:row>
      <xdr:rowOff>154991</xdr:rowOff>
    </xdr:to>
    <xdr:sp macro="" textlink="">
      <xdr:nvSpPr>
        <xdr:cNvPr id="845" name="円/楕円 844"/>
        <xdr:cNvSpPr/>
      </xdr:nvSpPr>
      <xdr:spPr>
        <a:xfrm>
          <a:off x="221107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139768</xdr:rowOff>
    </xdr:from>
    <xdr:ext cx="534377" cy="259045"/>
    <xdr:sp macro="" textlink="">
      <xdr:nvSpPr>
        <xdr:cNvPr id="846" name="繰出金該当値テキスト"/>
        <xdr:cNvSpPr txBox="1"/>
      </xdr:nvSpPr>
      <xdr:spPr>
        <a:xfrm>
          <a:off x="22212300" y="133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43386</xdr:rowOff>
    </xdr:from>
    <xdr:to>
      <xdr:col>31</xdr:col>
      <xdr:colOff>85725</xdr:colOff>
      <xdr:row>78</xdr:row>
      <xdr:rowOff>144986</xdr:rowOff>
    </xdr:to>
    <xdr:sp macro="" textlink="">
      <xdr:nvSpPr>
        <xdr:cNvPr id="847" name="円/楕円 846"/>
        <xdr:cNvSpPr/>
      </xdr:nvSpPr>
      <xdr:spPr>
        <a:xfrm>
          <a:off x="21272500" y="134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136113</xdr:rowOff>
    </xdr:from>
    <xdr:ext cx="534377" cy="259045"/>
    <xdr:sp macro="" textlink="">
      <xdr:nvSpPr>
        <xdr:cNvPr id="848" name="テキスト ボックス 847"/>
        <xdr:cNvSpPr txBox="1"/>
      </xdr:nvSpPr>
      <xdr:spPr>
        <a:xfrm>
          <a:off x="21056111" y="13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26211</xdr:rowOff>
    </xdr:from>
    <xdr:to>
      <xdr:col>29</xdr:col>
      <xdr:colOff>568325</xdr:colOff>
      <xdr:row>78</xdr:row>
      <xdr:rowOff>127811</xdr:rowOff>
    </xdr:to>
    <xdr:sp macro="" textlink="">
      <xdr:nvSpPr>
        <xdr:cNvPr id="849" name="円/楕円 848"/>
        <xdr:cNvSpPr/>
      </xdr:nvSpPr>
      <xdr:spPr>
        <a:xfrm>
          <a:off x="20383500" y="133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118938</xdr:rowOff>
    </xdr:from>
    <xdr:ext cx="534377" cy="259045"/>
    <xdr:sp macro="" textlink="">
      <xdr:nvSpPr>
        <xdr:cNvPr id="850" name="テキスト ボックス 849"/>
        <xdr:cNvSpPr txBox="1"/>
      </xdr:nvSpPr>
      <xdr:spPr>
        <a:xfrm>
          <a:off x="20167111" y="134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30623</xdr:rowOff>
    </xdr:from>
    <xdr:to>
      <xdr:col>28</xdr:col>
      <xdr:colOff>365125</xdr:colOff>
      <xdr:row>78</xdr:row>
      <xdr:rowOff>132223</xdr:rowOff>
    </xdr:to>
    <xdr:sp macro="" textlink="">
      <xdr:nvSpPr>
        <xdr:cNvPr id="851" name="円/楕円 850"/>
        <xdr:cNvSpPr/>
      </xdr:nvSpPr>
      <xdr:spPr>
        <a:xfrm>
          <a:off x="19494500" y="134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123350</xdr:rowOff>
    </xdr:from>
    <xdr:ext cx="534377" cy="259045"/>
    <xdr:sp macro="" textlink="">
      <xdr:nvSpPr>
        <xdr:cNvPr id="852" name="テキスト ボックス 851"/>
        <xdr:cNvSpPr txBox="1"/>
      </xdr:nvSpPr>
      <xdr:spPr>
        <a:xfrm>
          <a:off x="19278111" y="134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61590</xdr:rowOff>
    </xdr:from>
    <xdr:to>
      <xdr:col>27</xdr:col>
      <xdr:colOff>161925</xdr:colOff>
      <xdr:row>78</xdr:row>
      <xdr:rowOff>163190</xdr:rowOff>
    </xdr:to>
    <xdr:sp macro="" textlink="">
      <xdr:nvSpPr>
        <xdr:cNvPr id="853" name="円/楕円 852"/>
        <xdr:cNvSpPr/>
      </xdr:nvSpPr>
      <xdr:spPr>
        <a:xfrm>
          <a:off x="18605500" y="134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154317</xdr:rowOff>
    </xdr:from>
    <xdr:ext cx="534377" cy="259045"/>
    <xdr:sp macro="" textlink="">
      <xdr:nvSpPr>
        <xdr:cNvPr id="854" name="テキスト ボックス 853"/>
        <xdr:cNvSpPr txBox="1"/>
      </xdr:nvSpPr>
      <xdr:spPr>
        <a:xfrm>
          <a:off x="18389111" y="135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535,904</a:t>
          </a:r>
          <a:r>
            <a:rPr kumimoji="1" lang="ja-JP" altLang="en-US" sz="1300">
              <a:latin typeface="ＭＳ Ｐゴシック"/>
            </a:rPr>
            <a:t>円となっており、類似団体平均</a:t>
          </a:r>
          <a:r>
            <a:rPr kumimoji="1" lang="en-US" altLang="ja-JP" sz="1300">
              <a:latin typeface="ＭＳ Ｐゴシック"/>
            </a:rPr>
            <a:t>542,140</a:t>
          </a:r>
          <a:r>
            <a:rPr kumimoji="1" lang="ja-JP" altLang="en-US" sz="1300">
              <a:latin typeface="ＭＳ Ｐゴシック"/>
            </a:rPr>
            <a:t>円と比較し、一人あたりのコストが低い状況となっている。</a:t>
          </a:r>
        </a:p>
        <a:p>
          <a:r>
            <a:rPr kumimoji="1" lang="ja-JP" altLang="en-US" sz="1300">
              <a:latin typeface="ＭＳ Ｐゴシック"/>
            </a:rPr>
            <a:t>人口規模に対して、歳入、歳出の総額が他の団体と比較して低いことから、歳入の確保に一層努める必要がある。</a:t>
          </a:r>
        </a:p>
        <a:p>
          <a:r>
            <a:rPr kumimoji="1" lang="ja-JP" altLang="en-US" sz="1300">
              <a:latin typeface="ＭＳ Ｐゴシック"/>
            </a:rPr>
            <a:t>補助費等が類似団体平均と比べ高くなっているが、住民サービス水準を確保しながら事務の効率化、コスト削減を図るため、隣接する３町で一部事務組合を構成し、消防・清掃・葬斎業務を行っているほか、同様に３町で構成する広域連合で介護保険・国民健康保険・後期高齢者医療といった医療保険業務を行っており、その負担金が比率を高めている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北海道東神楽町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10,385
10,370
68.50
5,718,035
5,565,364
151,601
3,242,894
4,779,095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168847</xdr:rowOff>
    </xdr:from>
    <xdr:to>
      <xdr:col>6</xdr:col>
      <xdr:colOff>511175</xdr:colOff>
      <xdr:row>36</xdr:row>
      <xdr:rowOff>18542</xdr:rowOff>
    </xdr:to>
    <xdr:cxnSp macro="">
      <xdr:nvCxnSpPr>
        <xdr:cNvPr id="61" name="直線コネクタ 60"/>
        <xdr:cNvCxnSpPr/>
      </xdr:nvCxnSpPr>
      <xdr:spPr>
        <a:xfrm flipV="1">
          <a:off x="3797300" y="6169597"/>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18542</xdr:rowOff>
    </xdr:from>
    <xdr:to>
      <xdr:col>5</xdr:col>
      <xdr:colOff>358775</xdr:colOff>
      <xdr:row>36</xdr:row>
      <xdr:rowOff>55309</xdr:rowOff>
    </xdr:to>
    <xdr:cxnSp macro="">
      <xdr:nvCxnSpPr>
        <xdr:cNvPr id="64" name="直線コネクタ 63"/>
        <xdr:cNvCxnSpPr/>
      </xdr:nvCxnSpPr>
      <xdr:spPr>
        <a:xfrm flipV="1">
          <a:off x="2908300" y="6190742"/>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76517</xdr:rowOff>
    </xdr:from>
    <xdr:to>
      <xdr:col>5</xdr:col>
      <xdr:colOff>409575</xdr:colOff>
      <xdr:row>33</xdr:row>
      <xdr:rowOff>6667</xdr:rowOff>
    </xdr:to>
    <xdr:sp macro="" textlink="">
      <xdr:nvSpPr>
        <xdr:cNvPr id="65" name="フローチャート : 判断 64"/>
        <xdr:cNvSpPr/>
      </xdr:nvSpPr>
      <xdr:spPr>
        <a:xfrm>
          <a:off x="3746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23194</xdr:rowOff>
    </xdr:from>
    <xdr:ext cx="469744" cy="259045"/>
    <xdr:sp macro="" textlink="">
      <xdr:nvSpPr>
        <xdr:cNvPr id="66" name="テキスト ボックス 65"/>
        <xdr:cNvSpPr txBox="1"/>
      </xdr:nvSpPr>
      <xdr:spPr>
        <a:xfrm>
          <a:off x="3562427"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171323</xdr:rowOff>
    </xdr:from>
    <xdr:to>
      <xdr:col>4</xdr:col>
      <xdr:colOff>155575</xdr:colOff>
      <xdr:row>36</xdr:row>
      <xdr:rowOff>55309</xdr:rowOff>
    </xdr:to>
    <xdr:cxnSp macro="">
      <xdr:nvCxnSpPr>
        <xdr:cNvPr id="67" name="直線コネクタ 66"/>
        <xdr:cNvCxnSpPr/>
      </xdr:nvCxnSpPr>
      <xdr:spPr>
        <a:xfrm>
          <a:off x="2019300" y="6172073"/>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127381</xdr:rowOff>
    </xdr:from>
    <xdr:to>
      <xdr:col>4</xdr:col>
      <xdr:colOff>206375</xdr:colOff>
      <xdr:row>33</xdr:row>
      <xdr:rowOff>57531</xdr:rowOff>
    </xdr:to>
    <xdr:sp macro="" textlink="">
      <xdr:nvSpPr>
        <xdr:cNvPr id="68" name="フローチャート : 判断 67"/>
        <xdr:cNvSpPr/>
      </xdr:nvSpPr>
      <xdr:spPr>
        <a:xfrm>
          <a:off x="2857500" y="561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74058</xdr:rowOff>
    </xdr:from>
    <xdr:ext cx="469744" cy="259045"/>
    <xdr:sp macro="" textlink="">
      <xdr:nvSpPr>
        <xdr:cNvPr id="69" name="テキスト ボックス 68"/>
        <xdr:cNvSpPr txBox="1"/>
      </xdr:nvSpPr>
      <xdr:spPr>
        <a:xfrm>
          <a:off x="2673427"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51498</xdr:rowOff>
    </xdr:from>
    <xdr:to>
      <xdr:col>2</xdr:col>
      <xdr:colOff>638175</xdr:colOff>
      <xdr:row>35</xdr:row>
      <xdr:rowOff>171323</xdr:rowOff>
    </xdr:to>
    <xdr:cxnSp macro="">
      <xdr:nvCxnSpPr>
        <xdr:cNvPr id="70" name="直線コネクタ 69"/>
        <xdr:cNvCxnSpPr/>
      </xdr:nvCxnSpPr>
      <xdr:spPr>
        <a:xfrm>
          <a:off x="1130300" y="6052248"/>
          <a:ext cx="8890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83185</xdr:rowOff>
    </xdr:from>
    <xdr:to>
      <xdr:col>3</xdr:col>
      <xdr:colOff>3175</xdr:colOff>
      <xdr:row>33</xdr:row>
      <xdr:rowOff>13335</xdr:rowOff>
    </xdr:to>
    <xdr:sp macro="" textlink="">
      <xdr:nvSpPr>
        <xdr:cNvPr id="71" name="フローチャート : 判断 70"/>
        <xdr:cNvSpPr/>
      </xdr:nvSpPr>
      <xdr:spPr>
        <a:xfrm>
          <a:off x="1968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29862</xdr:rowOff>
    </xdr:from>
    <xdr:ext cx="469744" cy="259045"/>
    <xdr:sp macro="" textlink="">
      <xdr:nvSpPr>
        <xdr:cNvPr id="72" name="テキスト ボックス 71"/>
        <xdr:cNvSpPr txBox="1"/>
      </xdr:nvSpPr>
      <xdr:spPr>
        <a:xfrm>
          <a:off x="1784427"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47371</xdr:rowOff>
    </xdr:from>
    <xdr:to>
      <xdr:col>1</xdr:col>
      <xdr:colOff>485775</xdr:colOff>
      <xdr:row>31</xdr:row>
      <xdr:rowOff>148971</xdr:rowOff>
    </xdr:to>
    <xdr:sp macro="" textlink="">
      <xdr:nvSpPr>
        <xdr:cNvPr id="73" name="フローチャート : 判断 72"/>
        <xdr:cNvSpPr/>
      </xdr:nvSpPr>
      <xdr:spPr>
        <a:xfrm>
          <a:off x="1079500" y="53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165498</xdr:rowOff>
    </xdr:from>
    <xdr:ext cx="534377" cy="259045"/>
    <xdr:sp macro="" textlink="">
      <xdr:nvSpPr>
        <xdr:cNvPr id="74" name="テキスト ボックス 73"/>
        <xdr:cNvSpPr txBox="1"/>
      </xdr:nvSpPr>
      <xdr:spPr>
        <a:xfrm>
          <a:off x="863111" y="51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118047</xdr:rowOff>
    </xdr:from>
    <xdr:to>
      <xdr:col>6</xdr:col>
      <xdr:colOff>561975</xdr:colOff>
      <xdr:row>36</xdr:row>
      <xdr:rowOff>48197</xdr:rowOff>
    </xdr:to>
    <xdr:sp macro="" textlink="">
      <xdr:nvSpPr>
        <xdr:cNvPr id="80" name="円/楕円 79"/>
        <xdr:cNvSpPr/>
      </xdr:nvSpPr>
      <xdr:spPr>
        <a:xfrm>
          <a:off x="4584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96474</xdr:rowOff>
    </xdr:from>
    <xdr:ext cx="469744" cy="259045"/>
    <xdr:sp macro="" textlink="">
      <xdr:nvSpPr>
        <xdr:cNvPr id="81" name="議会費該当値テキスト"/>
        <xdr:cNvSpPr txBox="1"/>
      </xdr:nvSpPr>
      <xdr:spPr>
        <a:xfrm>
          <a:off x="4686300" y="60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139192</xdr:rowOff>
    </xdr:from>
    <xdr:to>
      <xdr:col>5</xdr:col>
      <xdr:colOff>409575</xdr:colOff>
      <xdr:row>36</xdr:row>
      <xdr:rowOff>69342</xdr:rowOff>
    </xdr:to>
    <xdr:sp macro="" textlink="">
      <xdr:nvSpPr>
        <xdr:cNvPr id="82" name="円/楕円 81"/>
        <xdr:cNvSpPr/>
      </xdr:nvSpPr>
      <xdr:spPr>
        <a:xfrm>
          <a:off x="3746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60469</xdr:rowOff>
    </xdr:from>
    <xdr:ext cx="469744" cy="259045"/>
    <xdr:sp macro="" textlink="">
      <xdr:nvSpPr>
        <xdr:cNvPr id="83" name="テキスト ボックス 82"/>
        <xdr:cNvSpPr txBox="1"/>
      </xdr:nvSpPr>
      <xdr:spPr>
        <a:xfrm>
          <a:off x="3562427"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4509</xdr:rowOff>
    </xdr:from>
    <xdr:to>
      <xdr:col>4</xdr:col>
      <xdr:colOff>206375</xdr:colOff>
      <xdr:row>36</xdr:row>
      <xdr:rowOff>106109</xdr:rowOff>
    </xdr:to>
    <xdr:sp macro="" textlink="">
      <xdr:nvSpPr>
        <xdr:cNvPr id="84" name="円/楕円 83"/>
        <xdr:cNvSpPr/>
      </xdr:nvSpPr>
      <xdr:spPr>
        <a:xfrm>
          <a:off x="2857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97236</xdr:rowOff>
    </xdr:from>
    <xdr:ext cx="469744" cy="259045"/>
    <xdr:sp macro="" textlink="">
      <xdr:nvSpPr>
        <xdr:cNvPr id="85" name="テキスト ボックス 84"/>
        <xdr:cNvSpPr txBox="1"/>
      </xdr:nvSpPr>
      <xdr:spPr>
        <a:xfrm>
          <a:off x="2673427"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120523</xdr:rowOff>
    </xdr:from>
    <xdr:to>
      <xdr:col>3</xdr:col>
      <xdr:colOff>3175</xdr:colOff>
      <xdr:row>36</xdr:row>
      <xdr:rowOff>50673</xdr:rowOff>
    </xdr:to>
    <xdr:sp macro="" textlink="">
      <xdr:nvSpPr>
        <xdr:cNvPr id="86" name="円/楕円 85"/>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41800</xdr:rowOff>
    </xdr:from>
    <xdr:ext cx="469744" cy="259045"/>
    <xdr:sp macro="" textlink="">
      <xdr:nvSpPr>
        <xdr:cNvPr id="87" name="テキスト ボックス 86"/>
        <xdr:cNvSpPr txBox="1"/>
      </xdr:nvSpPr>
      <xdr:spPr>
        <a:xfrm>
          <a:off x="1784427" y="62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698</xdr:rowOff>
    </xdr:from>
    <xdr:to>
      <xdr:col>1</xdr:col>
      <xdr:colOff>485775</xdr:colOff>
      <xdr:row>35</xdr:row>
      <xdr:rowOff>102298</xdr:rowOff>
    </xdr:to>
    <xdr:sp macro="" textlink="">
      <xdr:nvSpPr>
        <xdr:cNvPr id="88" name="円/楕円 87"/>
        <xdr:cNvSpPr/>
      </xdr:nvSpPr>
      <xdr:spPr>
        <a:xfrm>
          <a:off x="1079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93425</xdr:rowOff>
    </xdr:from>
    <xdr:ext cx="469744" cy="259045"/>
    <xdr:sp macro="" textlink="">
      <xdr:nvSpPr>
        <xdr:cNvPr id="89" name="テキスト ボックス 88"/>
        <xdr:cNvSpPr txBox="1"/>
      </xdr:nvSpPr>
      <xdr:spPr>
        <a:xfrm>
          <a:off x="895427"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106931</xdr:rowOff>
    </xdr:from>
    <xdr:to>
      <xdr:col>6</xdr:col>
      <xdr:colOff>511175</xdr:colOff>
      <xdr:row>58</xdr:row>
      <xdr:rowOff>33182</xdr:rowOff>
    </xdr:to>
    <xdr:cxnSp macro="">
      <xdr:nvCxnSpPr>
        <xdr:cNvPr id="120" name="直線コネクタ 119"/>
        <xdr:cNvCxnSpPr/>
      </xdr:nvCxnSpPr>
      <xdr:spPr>
        <a:xfrm flipV="1">
          <a:off x="3797300" y="9879581"/>
          <a:ext cx="838200" cy="9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81538</xdr:rowOff>
    </xdr:from>
    <xdr:to>
      <xdr:col>5</xdr:col>
      <xdr:colOff>358775</xdr:colOff>
      <xdr:row>58</xdr:row>
      <xdr:rowOff>33182</xdr:rowOff>
    </xdr:to>
    <xdr:cxnSp macro="">
      <xdr:nvCxnSpPr>
        <xdr:cNvPr id="123" name="直線コネクタ 122"/>
        <xdr:cNvCxnSpPr/>
      </xdr:nvCxnSpPr>
      <xdr:spPr>
        <a:xfrm>
          <a:off x="2908300" y="9854188"/>
          <a:ext cx="8890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81538</xdr:rowOff>
    </xdr:from>
    <xdr:to>
      <xdr:col>4</xdr:col>
      <xdr:colOff>155575</xdr:colOff>
      <xdr:row>57</xdr:row>
      <xdr:rowOff>129432</xdr:rowOff>
    </xdr:to>
    <xdr:cxnSp macro="">
      <xdr:nvCxnSpPr>
        <xdr:cNvPr id="126" name="直線コネクタ 125"/>
        <xdr:cNvCxnSpPr/>
      </xdr:nvCxnSpPr>
      <xdr:spPr>
        <a:xfrm flipV="1">
          <a:off x="2019300" y="9854188"/>
          <a:ext cx="889000" cy="4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129432</xdr:rowOff>
    </xdr:from>
    <xdr:to>
      <xdr:col>2</xdr:col>
      <xdr:colOff>638175</xdr:colOff>
      <xdr:row>57</xdr:row>
      <xdr:rowOff>141702</xdr:rowOff>
    </xdr:to>
    <xdr:cxnSp macro="">
      <xdr:nvCxnSpPr>
        <xdr:cNvPr id="129" name="直線コネクタ 128"/>
        <xdr:cNvCxnSpPr/>
      </xdr:nvCxnSpPr>
      <xdr:spPr>
        <a:xfrm flipV="1">
          <a:off x="1130300" y="9902082"/>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56131</xdr:rowOff>
    </xdr:from>
    <xdr:to>
      <xdr:col>6</xdr:col>
      <xdr:colOff>561975</xdr:colOff>
      <xdr:row>57</xdr:row>
      <xdr:rowOff>157731</xdr:rowOff>
    </xdr:to>
    <xdr:sp macro="" textlink="">
      <xdr:nvSpPr>
        <xdr:cNvPr id="139" name="円/楕円 138"/>
        <xdr:cNvSpPr/>
      </xdr:nvSpPr>
      <xdr:spPr>
        <a:xfrm>
          <a:off x="4584700" y="98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79008</xdr:rowOff>
    </xdr:from>
    <xdr:ext cx="599010" cy="259045"/>
    <xdr:sp macro="" textlink="">
      <xdr:nvSpPr>
        <xdr:cNvPr id="140" name="総務費該当値テキスト"/>
        <xdr:cNvSpPr txBox="1"/>
      </xdr:nvSpPr>
      <xdr:spPr>
        <a:xfrm>
          <a:off x="4686300" y="968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153832</xdr:rowOff>
    </xdr:from>
    <xdr:to>
      <xdr:col>5</xdr:col>
      <xdr:colOff>409575</xdr:colOff>
      <xdr:row>58</xdr:row>
      <xdr:rowOff>83982</xdr:rowOff>
    </xdr:to>
    <xdr:sp macro="" textlink="">
      <xdr:nvSpPr>
        <xdr:cNvPr id="141" name="円/楕円 140"/>
        <xdr:cNvSpPr/>
      </xdr:nvSpPr>
      <xdr:spPr>
        <a:xfrm>
          <a:off x="3746500" y="99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75109</xdr:rowOff>
    </xdr:from>
    <xdr:ext cx="534377" cy="259045"/>
    <xdr:sp macro="" textlink="">
      <xdr:nvSpPr>
        <xdr:cNvPr id="142" name="テキスト ボックス 141"/>
        <xdr:cNvSpPr txBox="1"/>
      </xdr:nvSpPr>
      <xdr:spPr>
        <a:xfrm>
          <a:off x="3530111" y="1001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30738</xdr:rowOff>
    </xdr:from>
    <xdr:to>
      <xdr:col>4</xdr:col>
      <xdr:colOff>206375</xdr:colOff>
      <xdr:row>57</xdr:row>
      <xdr:rowOff>132338</xdr:rowOff>
    </xdr:to>
    <xdr:sp macro="" textlink="">
      <xdr:nvSpPr>
        <xdr:cNvPr id="143" name="円/楕円 142"/>
        <xdr:cNvSpPr/>
      </xdr:nvSpPr>
      <xdr:spPr>
        <a:xfrm>
          <a:off x="2857500" y="9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123465</xdr:rowOff>
    </xdr:from>
    <xdr:ext cx="599010" cy="259045"/>
    <xdr:sp macro="" textlink="">
      <xdr:nvSpPr>
        <xdr:cNvPr id="144" name="テキスト ボックス 143"/>
        <xdr:cNvSpPr txBox="1"/>
      </xdr:nvSpPr>
      <xdr:spPr>
        <a:xfrm>
          <a:off x="2608794" y="989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78632</xdr:rowOff>
    </xdr:from>
    <xdr:to>
      <xdr:col>3</xdr:col>
      <xdr:colOff>3175</xdr:colOff>
      <xdr:row>58</xdr:row>
      <xdr:rowOff>8782</xdr:rowOff>
    </xdr:to>
    <xdr:sp macro="" textlink="">
      <xdr:nvSpPr>
        <xdr:cNvPr id="145" name="円/楕円 144"/>
        <xdr:cNvSpPr/>
      </xdr:nvSpPr>
      <xdr:spPr>
        <a:xfrm>
          <a:off x="1968500" y="9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171359</xdr:rowOff>
    </xdr:from>
    <xdr:ext cx="534377" cy="259045"/>
    <xdr:sp macro="" textlink="">
      <xdr:nvSpPr>
        <xdr:cNvPr id="146" name="テキスト ボックス 145"/>
        <xdr:cNvSpPr txBox="1"/>
      </xdr:nvSpPr>
      <xdr:spPr>
        <a:xfrm>
          <a:off x="1752111" y="99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90902</xdr:rowOff>
    </xdr:from>
    <xdr:to>
      <xdr:col>1</xdr:col>
      <xdr:colOff>485775</xdr:colOff>
      <xdr:row>58</xdr:row>
      <xdr:rowOff>21052</xdr:rowOff>
    </xdr:to>
    <xdr:sp macro="" textlink="">
      <xdr:nvSpPr>
        <xdr:cNvPr id="147" name="円/楕円 146"/>
        <xdr:cNvSpPr/>
      </xdr:nvSpPr>
      <xdr:spPr>
        <a:xfrm>
          <a:off x="1079500" y="98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12179</xdr:rowOff>
    </xdr:from>
    <xdr:ext cx="534377" cy="259045"/>
    <xdr:sp macro="" textlink="">
      <xdr:nvSpPr>
        <xdr:cNvPr id="148" name="テキスト ボックス 147"/>
        <xdr:cNvSpPr txBox="1"/>
      </xdr:nvSpPr>
      <xdr:spPr>
        <a:xfrm>
          <a:off x="863111" y="9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66242</xdr:rowOff>
    </xdr:from>
    <xdr:to>
      <xdr:col>6</xdr:col>
      <xdr:colOff>511175</xdr:colOff>
      <xdr:row>76</xdr:row>
      <xdr:rowOff>90399</xdr:rowOff>
    </xdr:to>
    <xdr:cxnSp macro="">
      <xdr:nvCxnSpPr>
        <xdr:cNvPr id="180" name="直線コネクタ 179"/>
        <xdr:cNvCxnSpPr/>
      </xdr:nvCxnSpPr>
      <xdr:spPr>
        <a:xfrm flipV="1">
          <a:off x="3797300" y="13096442"/>
          <a:ext cx="8382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28176</xdr:rowOff>
    </xdr:from>
    <xdr:to>
      <xdr:col>5</xdr:col>
      <xdr:colOff>358775</xdr:colOff>
      <xdr:row>76</xdr:row>
      <xdr:rowOff>90399</xdr:rowOff>
    </xdr:to>
    <xdr:cxnSp macro="">
      <xdr:nvCxnSpPr>
        <xdr:cNvPr id="183" name="直線コネクタ 182"/>
        <xdr:cNvCxnSpPr/>
      </xdr:nvCxnSpPr>
      <xdr:spPr>
        <a:xfrm>
          <a:off x="2908300" y="12886926"/>
          <a:ext cx="889000" cy="2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55633</xdr:rowOff>
    </xdr:from>
    <xdr:to>
      <xdr:col>5</xdr:col>
      <xdr:colOff>409575</xdr:colOff>
      <xdr:row>75</xdr:row>
      <xdr:rowOff>157234</xdr:rowOff>
    </xdr:to>
    <xdr:sp macro="" textlink="">
      <xdr:nvSpPr>
        <xdr:cNvPr id="184" name="フローチャート : 判断 183"/>
        <xdr:cNvSpPr/>
      </xdr:nvSpPr>
      <xdr:spPr>
        <a:xfrm>
          <a:off x="3746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2310</xdr:rowOff>
    </xdr:from>
    <xdr:ext cx="599010" cy="259045"/>
    <xdr:sp macro="" textlink="">
      <xdr:nvSpPr>
        <xdr:cNvPr id="185" name="テキスト ボックス 184"/>
        <xdr:cNvSpPr txBox="1"/>
      </xdr:nvSpPr>
      <xdr:spPr>
        <a:xfrm>
          <a:off x="3497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28176</xdr:rowOff>
    </xdr:from>
    <xdr:to>
      <xdr:col>4</xdr:col>
      <xdr:colOff>155575</xdr:colOff>
      <xdr:row>76</xdr:row>
      <xdr:rowOff>122087</xdr:rowOff>
    </xdr:to>
    <xdr:cxnSp macro="">
      <xdr:nvCxnSpPr>
        <xdr:cNvPr id="186" name="直線コネクタ 185"/>
        <xdr:cNvCxnSpPr/>
      </xdr:nvCxnSpPr>
      <xdr:spPr>
        <a:xfrm flipV="1">
          <a:off x="2019300" y="12886926"/>
          <a:ext cx="889000" cy="2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40339</xdr:rowOff>
    </xdr:from>
    <xdr:to>
      <xdr:col>4</xdr:col>
      <xdr:colOff>206375</xdr:colOff>
      <xdr:row>76</xdr:row>
      <xdr:rowOff>141939</xdr:rowOff>
    </xdr:to>
    <xdr:sp macro="" textlink="">
      <xdr:nvSpPr>
        <xdr:cNvPr id="187" name="フローチャート : 判断 186"/>
        <xdr:cNvSpPr/>
      </xdr:nvSpPr>
      <xdr:spPr>
        <a:xfrm>
          <a:off x="2857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133066</xdr:rowOff>
    </xdr:from>
    <xdr:ext cx="599010" cy="259045"/>
    <xdr:sp macro="" textlink="">
      <xdr:nvSpPr>
        <xdr:cNvPr id="188" name="テキスト ボックス 187"/>
        <xdr:cNvSpPr txBox="1"/>
      </xdr:nvSpPr>
      <xdr:spPr>
        <a:xfrm>
          <a:off x="2608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122087</xdr:rowOff>
    </xdr:from>
    <xdr:to>
      <xdr:col>2</xdr:col>
      <xdr:colOff>638175</xdr:colOff>
      <xdr:row>76</xdr:row>
      <xdr:rowOff>156508</xdr:rowOff>
    </xdr:to>
    <xdr:cxnSp macro="">
      <xdr:nvCxnSpPr>
        <xdr:cNvPr id="189" name="直線コネクタ 188"/>
        <xdr:cNvCxnSpPr/>
      </xdr:nvCxnSpPr>
      <xdr:spPr>
        <a:xfrm flipV="1">
          <a:off x="1130300" y="13152287"/>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101712</xdr:rowOff>
    </xdr:from>
    <xdr:to>
      <xdr:col>3</xdr:col>
      <xdr:colOff>3175</xdr:colOff>
      <xdr:row>76</xdr:row>
      <xdr:rowOff>31862</xdr:rowOff>
    </xdr:to>
    <xdr:sp macro="" textlink="">
      <xdr:nvSpPr>
        <xdr:cNvPr id="190" name="フローチャート : 判断 189"/>
        <xdr:cNvSpPr/>
      </xdr:nvSpPr>
      <xdr:spPr>
        <a:xfrm>
          <a:off x="1968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48389</xdr:rowOff>
    </xdr:from>
    <xdr:ext cx="599010" cy="259045"/>
    <xdr:sp macro="" textlink="">
      <xdr:nvSpPr>
        <xdr:cNvPr id="191" name="テキスト ボックス 190"/>
        <xdr:cNvSpPr txBox="1"/>
      </xdr:nvSpPr>
      <xdr:spPr>
        <a:xfrm>
          <a:off x="1719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49918</xdr:rowOff>
    </xdr:from>
    <xdr:to>
      <xdr:col>1</xdr:col>
      <xdr:colOff>485775</xdr:colOff>
      <xdr:row>76</xdr:row>
      <xdr:rowOff>151518</xdr:rowOff>
    </xdr:to>
    <xdr:sp macro="" textlink="">
      <xdr:nvSpPr>
        <xdr:cNvPr id="192" name="フローチャート : 判断 191"/>
        <xdr:cNvSpPr/>
      </xdr:nvSpPr>
      <xdr:spPr>
        <a:xfrm>
          <a:off x="1079500" y="1308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168045</xdr:rowOff>
    </xdr:from>
    <xdr:ext cx="599010" cy="259045"/>
    <xdr:sp macro="" textlink="">
      <xdr:nvSpPr>
        <xdr:cNvPr id="193" name="テキスト ボックス 192"/>
        <xdr:cNvSpPr txBox="1"/>
      </xdr:nvSpPr>
      <xdr:spPr>
        <a:xfrm>
          <a:off x="830794" y="1285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15442</xdr:rowOff>
    </xdr:from>
    <xdr:to>
      <xdr:col>6</xdr:col>
      <xdr:colOff>561975</xdr:colOff>
      <xdr:row>76</xdr:row>
      <xdr:rowOff>117042</xdr:rowOff>
    </xdr:to>
    <xdr:sp macro="" textlink="">
      <xdr:nvSpPr>
        <xdr:cNvPr id="199" name="円/楕円 198"/>
        <xdr:cNvSpPr/>
      </xdr:nvSpPr>
      <xdr:spPr>
        <a:xfrm>
          <a:off x="4584700" y="130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165319</xdr:rowOff>
    </xdr:from>
    <xdr:ext cx="599010" cy="259045"/>
    <xdr:sp macro="" textlink="">
      <xdr:nvSpPr>
        <xdr:cNvPr id="200" name="民生費該当値テキスト"/>
        <xdr:cNvSpPr txBox="1"/>
      </xdr:nvSpPr>
      <xdr:spPr>
        <a:xfrm>
          <a:off x="4686300" y="1302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39599</xdr:rowOff>
    </xdr:from>
    <xdr:to>
      <xdr:col>5</xdr:col>
      <xdr:colOff>409575</xdr:colOff>
      <xdr:row>76</xdr:row>
      <xdr:rowOff>141199</xdr:rowOff>
    </xdr:to>
    <xdr:sp macro="" textlink="">
      <xdr:nvSpPr>
        <xdr:cNvPr id="201" name="円/楕円 200"/>
        <xdr:cNvSpPr/>
      </xdr:nvSpPr>
      <xdr:spPr>
        <a:xfrm>
          <a:off x="3746500" y="130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132326</xdr:rowOff>
    </xdr:from>
    <xdr:ext cx="599010" cy="259045"/>
    <xdr:sp macro="" textlink="">
      <xdr:nvSpPr>
        <xdr:cNvPr id="202" name="テキスト ボックス 201"/>
        <xdr:cNvSpPr txBox="1"/>
      </xdr:nvSpPr>
      <xdr:spPr>
        <a:xfrm>
          <a:off x="3497794" y="1316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148826</xdr:rowOff>
    </xdr:from>
    <xdr:to>
      <xdr:col>4</xdr:col>
      <xdr:colOff>206375</xdr:colOff>
      <xdr:row>75</xdr:row>
      <xdr:rowOff>78976</xdr:rowOff>
    </xdr:to>
    <xdr:sp macro="" textlink="">
      <xdr:nvSpPr>
        <xdr:cNvPr id="203" name="円/楕円 202"/>
        <xdr:cNvSpPr/>
      </xdr:nvSpPr>
      <xdr:spPr>
        <a:xfrm>
          <a:off x="2857500" y="128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95503</xdr:rowOff>
    </xdr:from>
    <xdr:ext cx="599010" cy="259045"/>
    <xdr:sp macro="" textlink="">
      <xdr:nvSpPr>
        <xdr:cNvPr id="204" name="テキスト ボックス 203"/>
        <xdr:cNvSpPr txBox="1"/>
      </xdr:nvSpPr>
      <xdr:spPr>
        <a:xfrm>
          <a:off x="2608794" y="1261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71287</xdr:rowOff>
    </xdr:from>
    <xdr:to>
      <xdr:col>3</xdr:col>
      <xdr:colOff>3175</xdr:colOff>
      <xdr:row>77</xdr:row>
      <xdr:rowOff>1437</xdr:rowOff>
    </xdr:to>
    <xdr:sp macro="" textlink="">
      <xdr:nvSpPr>
        <xdr:cNvPr id="205" name="円/楕円 204"/>
        <xdr:cNvSpPr/>
      </xdr:nvSpPr>
      <xdr:spPr>
        <a:xfrm>
          <a:off x="1968500" y="131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164014</xdr:rowOff>
    </xdr:from>
    <xdr:ext cx="599010" cy="259045"/>
    <xdr:sp macro="" textlink="">
      <xdr:nvSpPr>
        <xdr:cNvPr id="206" name="テキスト ボックス 205"/>
        <xdr:cNvSpPr txBox="1"/>
      </xdr:nvSpPr>
      <xdr:spPr>
        <a:xfrm>
          <a:off x="1719794" y="1319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105708</xdr:rowOff>
    </xdr:from>
    <xdr:to>
      <xdr:col>1</xdr:col>
      <xdr:colOff>485775</xdr:colOff>
      <xdr:row>77</xdr:row>
      <xdr:rowOff>35858</xdr:rowOff>
    </xdr:to>
    <xdr:sp macro="" textlink="">
      <xdr:nvSpPr>
        <xdr:cNvPr id="207" name="円/楕円 206"/>
        <xdr:cNvSpPr/>
      </xdr:nvSpPr>
      <xdr:spPr>
        <a:xfrm>
          <a:off x="1079500" y="131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26985</xdr:rowOff>
    </xdr:from>
    <xdr:ext cx="599010" cy="259045"/>
    <xdr:sp macro="" textlink="">
      <xdr:nvSpPr>
        <xdr:cNvPr id="208" name="テキスト ボックス 207"/>
        <xdr:cNvSpPr txBox="1"/>
      </xdr:nvSpPr>
      <xdr:spPr>
        <a:xfrm>
          <a:off x="830794" y="132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94495</xdr:rowOff>
    </xdr:from>
    <xdr:to>
      <xdr:col>6</xdr:col>
      <xdr:colOff>511175</xdr:colOff>
      <xdr:row>97</xdr:row>
      <xdr:rowOff>102209</xdr:rowOff>
    </xdr:to>
    <xdr:cxnSp macro="">
      <xdr:nvCxnSpPr>
        <xdr:cNvPr id="241" name="直線コネクタ 240"/>
        <xdr:cNvCxnSpPr/>
      </xdr:nvCxnSpPr>
      <xdr:spPr>
        <a:xfrm>
          <a:off x="3797300" y="16725145"/>
          <a:ext cx="8382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50812</xdr:rowOff>
    </xdr:from>
    <xdr:to>
      <xdr:col>5</xdr:col>
      <xdr:colOff>358775</xdr:colOff>
      <xdr:row>97</xdr:row>
      <xdr:rowOff>94495</xdr:rowOff>
    </xdr:to>
    <xdr:cxnSp macro="">
      <xdr:nvCxnSpPr>
        <xdr:cNvPr id="244" name="直線コネクタ 243"/>
        <xdr:cNvCxnSpPr/>
      </xdr:nvCxnSpPr>
      <xdr:spPr>
        <a:xfrm>
          <a:off x="2908300" y="16681462"/>
          <a:ext cx="889000" cy="4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96186</xdr:rowOff>
    </xdr:from>
    <xdr:to>
      <xdr:col>5</xdr:col>
      <xdr:colOff>409575</xdr:colOff>
      <xdr:row>96</xdr:row>
      <xdr:rowOff>26336</xdr:rowOff>
    </xdr:to>
    <xdr:sp macro="" textlink="">
      <xdr:nvSpPr>
        <xdr:cNvPr id="245" name="フローチャート : 判断 244"/>
        <xdr:cNvSpPr/>
      </xdr:nvSpPr>
      <xdr:spPr>
        <a:xfrm>
          <a:off x="3746500" y="1638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42863</xdr:rowOff>
    </xdr:from>
    <xdr:ext cx="534377" cy="259045"/>
    <xdr:sp macro="" textlink="">
      <xdr:nvSpPr>
        <xdr:cNvPr id="246" name="テキスト ボックス 245"/>
        <xdr:cNvSpPr txBox="1"/>
      </xdr:nvSpPr>
      <xdr:spPr>
        <a:xfrm>
          <a:off x="3530111" y="161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50812</xdr:rowOff>
    </xdr:from>
    <xdr:to>
      <xdr:col>4</xdr:col>
      <xdr:colOff>155575</xdr:colOff>
      <xdr:row>97</xdr:row>
      <xdr:rowOff>94362</xdr:rowOff>
    </xdr:to>
    <xdr:cxnSp macro="">
      <xdr:nvCxnSpPr>
        <xdr:cNvPr id="247" name="直線コネクタ 246"/>
        <xdr:cNvCxnSpPr/>
      </xdr:nvCxnSpPr>
      <xdr:spPr>
        <a:xfrm flipV="1">
          <a:off x="2019300" y="16681462"/>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147974</xdr:rowOff>
    </xdr:from>
    <xdr:to>
      <xdr:col>4</xdr:col>
      <xdr:colOff>206375</xdr:colOff>
      <xdr:row>96</xdr:row>
      <xdr:rowOff>78124</xdr:rowOff>
    </xdr:to>
    <xdr:sp macro="" textlink="">
      <xdr:nvSpPr>
        <xdr:cNvPr id="248" name="フローチャート : 判断 247"/>
        <xdr:cNvSpPr/>
      </xdr:nvSpPr>
      <xdr:spPr>
        <a:xfrm>
          <a:off x="2857500" y="164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94651</xdr:rowOff>
    </xdr:from>
    <xdr:ext cx="534377" cy="259045"/>
    <xdr:sp macro="" textlink="">
      <xdr:nvSpPr>
        <xdr:cNvPr id="249" name="テキスト ボックス 248"/>
        <xdr:cNvSpPr txBox="1"/>
      </xdr:nvSpPr>
      <xdr:spPr>
        <a:xfrm>
          <a:off x="2641111" y="16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63139</xdr:rowOff>
    </xdr:from>
    <xdr:to>
      <xdr:col>2</xdr:col>
      <xdr:colOff>638175</xdr:colOff>
      <xdr:row>97</xdr:row>
      <xdr:rowOff>94362</xdr:rowOff>
    </xdr:to>
    <xdr:cxnSp macro="">
      <xdr:nvCxnSpPr>
        <xdr:cNvPr id="250" name="直線コネクタ 249"/>
        <xdr:cNvCxnSpPr/>
      </xdr:nvCxnSpPr>
      <xdr:spPr>
        <a:xfrm>
          <a:off x="1130300" y="16693789"/>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28911</xdr:rowOff>
    </xdr:from>
    <xdr:to>
      <xdr:col>3</xdr:col>
      <xdr:colOff>3175</xdr:colOff>
      <xdr:row>96</xdr:row>
      <xdr:rowOff>130511</xdr:rowOff>
    </xdr:to>
    <xdr:sp macro="" textlink="">
      <xdr:nvSpPr>
        <xdr:cNvPr id="251" name="フローチャート : 判断 250"/>
        <xdr:cNvSpPr/>
      </xdr:nvSpPr>
      <xdr:spPr>
        <a:xfrm>
          <a:off x="1968500" y="164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147038</xdr:rowOff>
    </xdr:from>
    <xdr:ext cx="534377" cy="259045"/>
    <xdr:sp macro="" textlink="">
      <xdr:nvSpPr>
        <xdr:cNvPr id="252" name="テキスト ボックス 251"/>
        <xdr:cNvSpPr txBox="1"/>
      </xdr:nvSpPr>
      <xdr:spPr>
        <a:xfrm>
          <a:off x="1752111" y="162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41951</xdr:rowOff>
    </xdr:from>
    <xdr:to>
      <xdr:col>1</xdr:col>
      <xdr:colOff>485775</xdr:colOff>
      <xdr:row>96</xdr:row>
      <xdr:rowOff>143551</xdr:rowOff>
    </xdr:to>
    <xdr:sp macro="" textlink="">
      <xdr:nvSpPr>
        <xdr:cNvPr id="253" name="フローチャート : 判断 252"/>
        <xdr:cNvSpPr/>
      </xdr:nvSpPr>
      <xdr:spPr>
        <a:xfrm>
          <a:off x="1079500" y="1650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160078</xdr:rowOff>
    </xdr:from>
    <xdr:ext cx="534377" cy="259045"/>
    <xdr:sp macro="" textlink="">
      <xdr:nvSpPr>
        <xdr:cNvPr id="254" name="テキスト ボックス 253"/>
        <xdr:cNvSpPr txBox="1"/>
      </xdr:nvSpPr>
      <xdr:spPr>
        <a:xfrm>
          <a:off x="863111" y="162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51409</xdr:rowOff>
    </xdr:from>
    <xdr:to>
      <xdr:col>6</xdr:col>
      <xdr:colOff>561975</xdr:colOff>
      <xdr:row>97</xdr:row>
      <xdr:rowOff>153009</xdr:rowOff>
    </xdr:to>
    <xdr:sp macro="" textlink="">
      <xdr:nvSpPr>
        <xdr:cNvPr id="260" name="円/楕円 259"/>
        <xdr:cNvSpPr/>
      </xdr:nvSpPr>
      <xdr:spPr>
        <a:xfrm>
          <a:off x="4584700" y="166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29836</xdr:rowOff>
    </xdr:from>
    <xdr:ext cx="534377" cy="259045"/>
    <xdr:sp macro="" textlink="">
      <xdr:nvSpPr>
        <xdr:cNvPr id="261" name="衛生費該当値テキスト"/>
        <xdr:cNvSpPr txBox="1"/>
      </xdr:nvSpPr>
      <xdr:spPr>
        <a:xfrm>
          <a:off x="4686300" y="166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43695</xdr:rowOff>
    </xdr:from>
    <xdr:to>
      <xdr:col>5</xdr:col>
      <xdr:colOff>409575</xdr:colOff>
      <xdr:row>97</xdr:row>
      <xdr:rowOff>145295</xdr:rowOff>
    </xdr:to>
    <xdr:sp macro="" textlink="">
      <xdr:nvSpPr>
        <xdr:cNvPr id="262" name="円/楕円 261"/>
        <xdr:cNvSpPr/>
      </xdr:nvSpPr>
      <xdr:spPr>
        <a:xfrm>
          <a:off x="3746500" y="166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136422</xdr:rowOff>
    </xdr:from>
    <xdr:ext cx="534377" cy="259045"/>
    <xdr:sp macro="" textlink="">
      <xdr:nvSpPr>
        <xdr:cNvPr id="263" name="テキスト ボックス 262"/>
        <xdr:cNvSpPr txBox="1"/>
      </xdr:nvSpPr>
      <xdr:spPr>
        <a:xfrm>
          <a:off x="3530111" y="167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xdr:rowOff>
    </xdr:from>
    <xdr:to>
      <xdr:col>4</xdr:col>
      <xdr:colOff>206375</xdr:colOff>
      <xdr:row>97</xdr:row>
      <xdr:rowOff>101612</xdr:rowOff>
    </xdr:to>
    <xdr:sp macro="" textlink="">
      <xdr:nvSpPr>
        <xdr:cNvPr id="264" name="円/楕円 263"/>
        <xdr:cNvSpPr/>
      </xdr:nvSpPr>
      <xdr:spPr>
        <a:xfrm>
          <a:off x="2857500" y="166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92739</xdr:rowOff>
    </xdr:from>
    <xdr:ext cx="534377" cy="259045"/>
    <xdr:sp macro="" textlink="">
      <xdr:nvSpPr>
        <xdr:cNvPr id="265" name="テキスト ボックス 264"/>
        <xdr:cNvSpPr txBox="1"/>
      </xdr:nvSpPr>
      <xdr:spPr>
        <a:xfrm>
          <a:off x="2641111" y="167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43562</xdr:rowOff>
    </xdr:from>
    <xdr:to>
      <xdr:col>3</xdr:col>
      <xdr:colOff>3175</xdr:colOff>
      <xdr:row>97</xdr:row>
      <xdr:rowOff>145162</xdr:rowOff>
    </xdr:to>
    <xdr:sp macro="" textlink="">
      <xdr:nvSpPr>
        <xdr:cNvPr id="266" name="円/楕円 265"/>
        <xdr:cNvSpPr/>
      </xdr:nvSpPr>
      <xdr:spPr>
        <a:xfrm>
          <a:off x="1968500" y="16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136289</xdr:rowOff>
    </xdr:from>
    <xdr:ext cx="534377" cy="259045"/>
    <xdr:sp macro="" textlink="">
      <xdr:nvSpPr>
        <xdr:cNvPr id="267" name="テキスト ボックス 266"/>
        <xdr:cNvSpPr txBox="1"/>
      </xdr:nvSpPr>
      <xdr:spPr>
        <a:xfrm>
          <a:off x="1752111" y="167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12339</xdr:rowOff>
    </xdr:from>
    <xdr:to>
      <xdr:col>1</xdr:col>
      <xdr:colOff>485775</xdr:colOff>
      <xdr:row>97</xdr:row>
      <xdr:rowOff>113939</xdr:rowOff>
    </xdr:to>
    <xdr:sp macro="" textlink="">
      <xdr:nvSpPr>
        <xdr:cNvPr id="268" name="円/楕円 267"/>
        <xdr:cNvSpPr/>
      </xdr:nvSpPr>
      <xdr:spPr>
        <a:xfrm>
          <a:off x="1079500" y="166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105066</xdr:rowOff>
    </xdr:from>
    <xdr:ext cx="534377" cy="259045"/>
    <xdr:sp macro="" textlink="">
      <xdr:nvSpPr>
        <xdr:cNvPr id="269" name="テキスト ボックス 268"/>
        <xdr:cNvSpPr txBox="1"/>
      </xdr:nvSpPr>
      <xdr:spPr>
        <a:xfrm>
          <a:off x="863111" y="167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97572</xdr:rowOff>
    </xdr:from>
    <xdr:to>
      <xdr:col>15</xdr:col>
      <xdr:colOff>180975</xdr:colOff>
      <xdr:row>39</xdr:row>
      <xdr:rowOff>97572</xdr:rowOff>
    </xdr:to>
    <xdr:cxnSp macro="">
      <xdr:nvCxnSpPr>
        <xdr:cNvPr id="300" name="直線コネクタ 299"/>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97572</xdr:rowOff>
    </xdr:from>
    <xdr:to>
      <xdr:col>14</xdr:col>
      <xdr:colOff>28575</xdr:colOff>
      <xdr:row>39</xdr:row>
      <xdr:rowOff>97572</xdr:rowOff>
    </xdr:to>
    <xdr:cxnSp macro="">
      <xdr:nvCxnSpPr>
        <xdr:cNvPr id="303" name="直線コネクタ 302"/>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70285</xdr:rowOff>
    </xdr:from>
    <xdr:to>
      <xdr:col>14</xdr:col>
      <xdr:colOff>79375</xdr:colOff>
      <xdr:row>35</xdr:row>
      <xdr:rowOff>435</xdr:rowOff>
    </xdr:to>
    <xdr:sp macro="" textlink="">
      <xdr:nvSpPr>
        <xdr:cNvPr id="304" name="フローチャート : 判断 303"/>
        <xdr:cNvSpPr/>
      </xdr:nvSpPr>
      <xdr:spPr>
        <a:xfrm>
          <a:off x="9588500" y="58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16962</xdr:rowOff>
    </xdr:from>
    <xdr:ext cx="469744" cy="259045"/>
    <xdr:sp macro="" textlink="">
      <xdr:nvSpPr>
        <xdr:cNvPr id="305" name="テキスト ボックス 304"/>
        <xdr:cNvSpPr txBox="1"/>
      </xdr:nvSpPr>
      <xdr:spPr>
        <a:xfrm>
          <a:off x="9404427" y="56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97572</xdr:rowOff>
    </xdr:from>
    <xdr:to>
      <xdr:col>12</xdr:col>
      <xdr:colOff>511175</xdr:colOff>
      <xdr:row>39</xdr:row>
      <xdr:rowOff>97572</xdr:rowOff>
    </xdr:to>
    <xdr:cxnSp macro="">
      <xdr:nvCxnSpPr>
        <xdr:cNvPr id="306" name="直線コネクタ 305"/>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114372</xdr:rowOff>
    </xdr:from>
    <xdr:to>
      <xdr:col>12</xdr:col>
      <xdr:colOff>561975</xdr:colOff>
      <xdr:row>34</xdr:row>
      <xdr:rowOff>44522</xdr:rowOff>
    </xdr:to>
    <xdr:sp macro="" textlink="">
      <xdr:nvSpPr>
        <xdr:cNvPr id="307" name="フローチャート : 判断 306"/>
        <xdr:cNvSpPr/>
      </xdr:nvSpPr>
      <xdr:spPr>
        <a:xfrm>
          <a:off x="8699500" y="577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61049</xdr:rowOff>
    </xdr:from>
    <xdr:ext cx="469744" cy="259045"/>
    <xdr:sp macro="" textlink="">
      <xdr:nvSpPr>
        <xdr:cNvPr id="308" name="テキスト ボックス 307"/>
        <xdr:cNvSpPr txBox="1"/>
      </xdr:nvSpPr>
      <xdr:spPr>
        <a:xfrm>
          <a:off x="8515427"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97572</xdr:rowOff>
    </xdr:from>
    <xdr:to>
      <xdr:col>11</xdr:col>
      <xdr:colOff>307975</xdr:colOff>
      <xdr:row>39</xdr:row>
      <xdr:rowOff>97572</xdr:rowOff>
    </xdr:to>
    <xdr:cxnSp macro="">
      <xdr:nvCxnSpPr>
        <xdr:cNvPr id="309" name="直線コネクタ 308"/>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26851</xdr:rowOff>
    </xdr:from>
    <xdr:to>
      <xdr:col>11</xdr:col>
      <xdr:colOff>358775</xdr:colOff>
      <xdr:row>33</xdr:row>
      <xdr:rowOff>128451</xdr:rowOff>
    </xdr:to>
    <xdr:sp macro="" textlink="">
      <xdr:nvSpPr>
        <xdr:cNvPr id="310" name="フローチャート : 判断 309"/>
        <xdr:cNvSpPr/>
      </xdr:nvSpPr>
      <xdr:spPr>
        <a:xfrm>
          <a:off x="7810500" y="56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144978</xdr:rowOff>
    </xdr:from>
    <xdr:ext cx="469744" cy="259045"/>
    <xdr:sp macro="" textlink="">
      <xdr:nvSpPr>
        <xdr:cNvPr id="311" name="テキスト ボックス 310"/>
        <xdr:cNvSpPr txBox="1"/>
      </xdr:nvSpPr>
      <xdr:spPr>
        <a:xfrm>
          <a:off x="7626427" y="5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29</xdr:row>
      <xdr:rowOff>171196</xdr:rowOff>
    </xdr:from>
    <xdr:to>
      <xdr:col>10</xdr:col>
      <xdr:colOff>155575</xdr:colOff>
      <xdr:row>30</xdr:row>
      <xdr:rowOff>101346</xdr:rowOff>
    </xdr:to>
    <xdr:sp macro="" textlink="">
      <xdr:nvSpPr>
        <xdr:cNvPr id="312" name="フローチャート : 判断 311"/>
        <xdr:cNvSpPr/>
      </xdr:nvSpPr>
      <xdr:spPr>
        <a:xfrm>
          <a:off x="6921500" y="51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117873</xdr:rowOff>
    </xdr:from>
    <xdr:ext cx="469744" cy="259045"/>
    <xdr:sp macro="" textlink="">
      <xdr:nvSpPr>
        <xdr:cNvPr id="313" name="テキスト ボックス 312"/>
        <xdr:cNvSpPr txBox="1"/>
      </xdr:nvSpPr>
      <xdr:spPr>
        <a:xfrm>
          <a:off x="6737427" y="49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46772</xdr:rowOff>
    </xdr:from>
    <xdr:to>
      <xdr:col>15</xdr:col>
      <xdr:colOff>231775</xdr:colOff>
      <xdr:row>39</xdr:row>
      <xdr:rowOff>148372</xdr:rowOff>
    </xdr:to>
    <xdr:sp macro="" textlink="">
      <xdr:nvSpPr>
        <xdr:cNvPr id="319" name="円/楕円 318"/>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133149</xdr:rowOff>
    </xdr:from>
    <xdr:ext cx="249299" cy="259045"/>
    <xdr:sp macro="" textlink="">
      <xdr:nvSpPr>
        <xdr:cNvPr id="320"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46772</xdr:rowOff>
    </xdr:from>
    <xdr:to>
      <xdr:col>14</xdr:col>
      <xdr:colOff>79375</xdr:colOff>
      <xdr:row>39</xdr:row>
      <xdr:rowOff>148372</xdr:rowOff>
    </xdr:to>
    <xdr:sp macro="" textlink="">
      <xdr:nvSpPr>
        <xdr:cNvPr id="321" name="円/楕円 320"/>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139499</xdr:rowOff>
    </xdr:from>
    <xdr:ext cx="249299" cy="259045"/>
    <xdr:sp macro="" textlink="">
      <xdr:nvSpPr>
        <xdr:cNvPr id="322" name="テキスト ボックス 321"/>
        <xdr:cNvSpPr txBox="1"/>
      </xdr:nvSpPr>
      <xdr:spPr>
        <a:xfrm>
          <a:off x="9514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46772</xdr:rowOff>
    </xdr:from>
    <xdr:to>
      <xdr:col>12</xdr:col>
      <xdr:colOff>561975</xdr:colOff>
      <xdr:row>39</xdr:row>
      <xdr:rowOff>148372</xdr:rowOff>
    </xdr:to>
    <xdr:sp macro="" textlink="">
      <xdr:nvSpPr>
        <xdr:cNvPr id="323" name="円/楕円 322"/>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139499</xdr:rowOff>
    </xdr:from>
    <xdr:ext cx="249299" cy="259045"/>
    <xdr:sp macro="" textlink="">
      <xdr:nvSpPr>
        <xdr:cNvPr id="324" name="テキスト ボックス 323"/>
        <xdr:cNvSpPr txBox="1"/>
      </xdr:nvSpPr>
      <xdr:spPr>
        <a:xfrm>
          <a:off x="8625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46772</xdr:rowOff>
    </xdr:from>
    <xdr:to>
      <xdr:col>11</xdr:col>
      <xdr:colOff>358775</xdr:colOff>
      <xdr:row>39</xdr:row>
      <xdr:rowOff>148372</xdr:rowOff>
    </xdr:to>
    <xdr:sp macro="" textlink="">
      <xdr:nvSpPr>
        <xdr:cNvPr id="325" name="円/楕円 324"/>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139499</xdr:rowOff>
    </xdr:from>
    <xdr:ext cx="249299" cy="259045"/>
    <xdr:sp macro="" textlink="">
      <xdr:nvSpPr>
        <xdr:cNvPr id="326" name="テキスト ボックス 325"/>
        <xdr:cNvSpPr txBox="1"/>
      </xdr:nvSpPr>
      <xdr:spPr>
        <a:xfrm>
          <a:off x="7736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46772</xdr:rowOff>
    </xdr:from>
    <xdr:to>
      <xdr:col>10</xdr:col>
      <xdr:colOff>155575</xdr:colOff>
      <xdr:row>39</xdr:row>
      <xdr:rowOff>148372</xdr:rowOff>
    </xdr:to>
    <xdr:sp macro="" textlink="">
      <xdr:nvSpPr>
        <xdr:cNvPr id="327" name="円/楕円 326"/>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139499</xdr:rowOff>
    </xdr:from>
    <xdr:ext cx="249299" cy="259045"/>
    <xdr:sp macro="" textlink="">
      <xdr:nvSpPr>
        <xdr:cNvPr id="328" name="テキスト ボックス 327"/>
        <xdr:cNvSpPr txBox="1"/>
      </xdr:nvSpPr>
      <xdr:spPr>
        <a:xfrm>
          <a:off x="6847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159148</xdr:rowOff>
    </xdr:from>
    <xdr:to>
      <xdr:col>15</xdr:col>
      <xdr:colOff>180975</xdr:colOff>
      <xdr:row>57</xdr:row>
      <xdr:rowOff>70674</xdr:rowOff>
    </xdr:to>
    <xdr:cxnSp macro="">
      <xdr:nvCxnSpPr>
        <xdr:cNvPr id="353" name="直線コネクタ 352"/>
        <xdr:cNvCxnSpPr/>
      </xdr:nvCxnSpPr>
      <xdr:spPr>
        <a:xfrm flipV="1">
          <a:off x="9639300" y="9760348"/>
          <a:ext cx="838200" cy="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70674</xdr:rowOff>
    </xdr:from>
    <xdr:to>
      <xdr:col>14</xdr:col>
      <xdr:colOff>28575</xdr:colOff>
      <xdr:row>57</xdr:row>
      <xdr:rowOff>104181</xdr:rowOff>
    </xdr:to>
    <xdr:cxnSp macro="">
      <xdr:nvCxnSpPr>
        <xdr:cNvPr id="356" name="直線コネクタ 355"/>
        <xdr:cNvCxnSpPr/>
      </xdr:nvCxnSpPr>
      <xdr:spPr>
        <a:xfrm flipV="1">
          <a:off x="8750300" y="9843324"/>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98038</xdr:rowOff>
    </xdr:from>
    <xdr:to>
      <xdr:col>14</xdr:col>
      <xdr:colOff>79375</xdr:colOff>
      <xdr:row>57</xdr:row>
      <xdr:rowOff>28188</xdr:rowOff>
    </xdr:to>
    <xdr:sp macro="" textlink="">
      <xdr:nvSpPr>
        <xdr:cNvPr id="357" name="フローチャート : 判断 356"/>
        <xdr:cNvSpPr/>
      </xdr:nvSpPr>
      <xdr:spPr>
        <a:xfrm>
          <a:off x="9588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44715</xdr:rowOff>
    </xdr:from>
    <xdr:ext cx="534377" cy="259045"/>
    <xdr:sp macro="" textlink="">
      <xdr:nvSpPr>
        <xdr:cNvPr id="358" name="テキスト ボックス 357"/>
        <xdr:cNvSpPr txBox="1"/>
      </xdr:nvSpPr>
      <xdr:spPr>
        <a:xfrm>
          <a:off x="9372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31424</xdr:rowOff>
    </xdr:from>
    <xdr:to>
      <xdr:col>12</xdr:col>
      <xdr:colOff>511175</xdr:colOff>
      <xdr:row>57</xdr:row>
      <xdr:rowOff>104181</xdr:rowOff>
    </xdr:to>
    <xdr:cxnSp macro="">
      <xdr:nvCxnSpPr>
        <xdr:cNvPr id="359" name="直線コネクタ 358"/>
        <xdr:cNvCxnSpPr/>
      </xdr:nvCxnSpPr>
      <xdr:spPr>
        <a:xfrm>
          <a:off x="7861300" y="9804074"/>
          <a:ext cx="889000" cy="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95032</xdr:rowOff>
    </xdr:from>
    <xdr:to>
      <xdr:col>12</xdr:col>
      <xdr:colOff>561975</xdr:colOff>
      <xdr:row>57</xdr:row>
      <xdr:rowOff>25182</xdr:rowOff>
    </xdr:to>
    <xdr:sp macro="" textlink="">
      <xdr:nvSpPr>
        <xdr:cNvPr id="360" name="フローチャート : 判断 359"/>
        <xdr:cNvSpPr/>
      </xdr:nvSpPr>
      <xdr:spPr>
        <a:xfrm>
          <a:off x="8699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41709</xdr:rowOff>
    </xdr:from>
    <xdr:ext cx="534377" cy="259045"/>
    <xdr:sp macro="" textlink="">
      <xdr:nvSpPr>
        <xdr:cNvPr id="361" name="テキスト ボックス 360"/>
        <xdr:cNvSpPr txBox="1"/>
      </xdr:nvSpPr>
      <xdr:spPr>
        <a:xfrm>
          <a:off x="8483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31424</xdr:rowOff>
    </xdr:from>
    <xdr:to>
      <xdr:col>11</xdr:col>
      <xdr:colOff>307975</xdr:colOff>
      <xdr:row>57</xdr:row>
      <xdr:rowOff>31458</xdr:rowOff>
    </xdr:to>
    <xdr:cxnSp macro="">
      <xdr:nvCxnSpPr>
        <xdr:cNvPr id="362" name="直線コネクタ 361"/>
        <xdr:cNvCxnSpPr/>
      </xdr:nvCxnSpPr>
      <xdr:spPr>
        <a:xfrm flipV="1">
          <a:off x="6972300" y="9804074"/>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116458</xdr:rowOff>
    </xdr:from>
    <xdr:to>
      <xdr:col>11</xdr:col>
      <xdr:colOff>358775</xdr:colOff>
      <xdr:row>57</xdr:row>
      <xdr:rowOff>46608</xdr:rowOff>
    </xdr:to>
    <xdr:sp macro="" textlink="">
      <xdr:nvSpPr>
        <xdr:cNvPr id="363" name="フローチャート : 判断 362"/>
        <xdr:cNvSpPr/>
      </xdr:nvSpPr>
      <xdr:spPr>
        <a:xfrm>
          <a:off x="7810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63135</xdr:rowOff>
    </xdr:from>
    <xdr:ext cx="534377" cy="259045"/>
    <xdr:sp macro="" textlink="">
      <xdr:nvSpPr>
        <xdr:cNvPr id="364" name="テキスト ボックス 363"/>
        <xdr:cNvSpPr txBox="1"/>
      </xdr:nvSpPr>
      <xdr:spPr>
        <a:xfrm>
          <a:off x="7594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113337</xdr:rowOff>
    </xdr:from>
    <xdr:to>
      <xdr:col>10</xdr:col>
      <xdr:colOff>155575</xdr:colOff>
      <xdr:row>57</xdr:row>
      <xdr:rowOff>43487</xdr:rowOff>
    </xdr:to>
    <xdr:sp macro="" textlink="">
      <xdr:nvSpPr>
        <xdr:cNvPr id="365" name="フローチャート : 判断 364"/>
        <xdr:cNvSpPr/>
      </xdr:nvSpPr>
      <xdr:spPr>
        <a:xfrm>
          <a:off x="6921500" y="97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60014</xdr:rowOff>
    </xdr:from>
    <xdr:ext cx="534377" cy="259045"/>
    <xdr:sp macro="" textlink="">
      <xdr:nvSpPr>
        <xdr:cNvPr id="366" name="テキスト ボックス 365"/>
        <xdr:cNvSpPr txBox="1"/>
      </xdr:nvSpPr>
      <xdr:spPr>
        <a:xfrm>
          <a:off x="6705111" y="94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108348</xdr:rowOff>
    </xdr:from>
    <xdr:to>
      <xdr:col>15</xdr:col>
      <xdr:colOff>231775</xdr:colOff>
      <xdr:row>57</xdr:row>
      <xdr:rowOff>38498</xdr:rowOff>
    </xdr:to>
    <xdr:sp macro="" textlink="">
      <xdr:nvSpPr>
        <xdr:cNvPr id="372" name="円/楕円 371"/>
        <xdr:cNvSpPr/>
      </xdr:nvSpPr>
      <xdr:spPr>
        <a:xfrm>
          <a:off x="10426700" y="97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131225</xdr:rowOff>
    </xdr:from>
    <xdr:ext cx="534377" cy="259045"/>
    <xdr:sp macro="" textlink="">
      <xdr:nvSpPr>
        <xdr:cNvPr id="373" name="農林水産業費該当値テキスト"/>
        <xdr:cNvSpPr txBox="1"/>
      </xdr:nvSpPr>
      <xdr:spPr>
        <a:xfrm>
          <a:off x="10528300" y="95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19874</xdr:rowOff>
    </xdr:from>
    <xdr:to>
      <xdr:col>14</xdr:col>
      <xdr:colOff>79375</xdr:colOff>
      <xdr:row>57</xdr:row>
      <xdr:rowOff>121474</xdr:rowOff>
    </xdr:to>
    <xdr:sp macro="" textlink="">
      <xdr:nvSpPr>
        <xdr:cNvPr id="374" name="円/楕円 373"/>
        <xdr:cNvSpPr/>
      </xdr:nvSpPr>
      <xdr:spPr>
        <a:xfrm>
          <a:off x="9588500" y="9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112601</xdr:rowOff>
    </xdr:from>
    <xdr:ext cx="534377" cy="259045"/>
    <xdr:sp macro="" textlink="">
      <xdr:nvSpPr>
        <xdr:cNvPr id="375" name="テキスト ボックス 374"/>
        <xdr:cNvSpPr txBox="1"/>
      </xdr:nvSpPr>
      <xdr:spPr>
        <a:xfrm>
          <a:off x="9372111" y="9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53381</xdr:rowOff>
    </xdr:from>
    <xdr:to>
      <xdr:col>12</xdr:col>
      <xdr:colOff>561975</xdr:colOff>
      <xdr:row>57</xdr:row>
      <xdr:rowOff>154981</xdr:rowOff>
    </xdr:to>
    <xdr:sp macro="" textlink="">
      <xdr:nvSpPr>
        <xdr:cNvPr id="376" name="円/楕円 375"/>
        <xdr:cNvSpPr/>
      </xdr:nvSpPr>
      <xdr:spPr>
        <a:xfrm>
          <a:off x="8699500" y="98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146108</xdr:rowOff>
    </xdr:from>
    <xdr:ext cx="534377" cy="259045"/>
    <xdr:sp macro="" textlink="">
      <xdr:nvSpPr>
        <xdr:cNvPr id="377" name="テキスト ボックス 376"/>
        <xdr:cNvSpPr txBox="1"/>
      </xdr:nvSpPr>
      <xdr:spPr>
        <a:xfrm>
          <a:off x="8483111" y="99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152074</xdr:rowOff>
    </xdr:from>
    <xdr:to>
      <xdr:col>11</xdr:col>
      <xdr:colOff>358775</xdr:colOff>
      <xdr:row>57</xdr:row>
      <xdr:rowOff>82224</xdr:rowOff>
    </xdr:to>
    <xdr:sp macro="" textlink="">
      <xdr:nvSpPr>
        <xdr:cNvPr id="378" name="円/楕円 377"/>
        <xdr:cNvSpPr/>
      </xdr:nvSpPr>
      <xdr:spPr>
        <a:xfrm>
          <a:off x="7810500" y="9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73351</xdr:rowOff>
    </xdr:from>
    <xdr:ext cx="534377" cy="259045"/>
    <xdr:sp macro="" textlink="">
      <xdr:nvSpPr>
        <xdr:cNvPr id="379" name="テキスト ボックス 378"/>
        <xdr:cNvSpPr txBox="1"/>
      </xdr:nvSpPr>
      <xdr:spPr>
        <a:xfrm>
          <a:off x="7594111" y="9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152108</xdr:rowOff>
    </xdr:from>
    <xdr:to>
      <xdr:col>10</xdr:col>
      <xdr:colOff>155575</xdr:colOff>
      <xdr:row>57</xdr:row>
      <xdr:rowOff>82258</xdr:rowOff>
    </xdr:to>
    <xdr:sp macro="" textlink="">
      <xdr:nvSpPr>
        <xdr:cNvPr id="380" name="円/楕円 379"/>
        <xdr:cNvSpPr/>
      </xdr:nvSpPr>
      <xdr:spPr>
        <a:xfrm>
          <a:off x="6921500" y="97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73385</xdr:rowOff>
    </xdr:from>
    <xdr:ext cx="534377" cy="259045"/>
    <xdr:sp macro="" textlink="">
      <xdr:nvSpPr>
        <xdr:cNvPr id="381" name="テキスト ボックス 380"/>
        <xdr:cNvSpPr txBox="1"/>
      </xdr:nvSpPr>
      <xdr:spPr>
        <a:xfrm>
          <a:off x="6705111" y="98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39207</xdr:rowOff>
    </xdr:from>
    <xdr:to>
      <xdr:col>15</xdr:col>
      <xdr:colOff>180975</xdr:colOff>
      <xdr:row>77</xdr:row>
      <xdr:rowOff>110736</xdr:rowOff>
    </xdr:to>
    <xdr:cxnSp macro="">
      <xdr:nvCxnSpPr>
        <xdr:cNvPr id="408" name="直線コネクタ 407"/>
        <xdr:cNvCxnSpPr/>
      </xdr:nvCxnSpPr>
      <xdr:spPr>
        <a:xfrm flipV="1">
          <a:off x="9639300" y="13240857"/>
          <a:ext cx="8382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110736</xdr:rowOff>
    </xdr:from>
    <xdr:to>
      <xdr:col>14</xdr:col>
      <xdr:colOff>28575</xdr:colOff>
      <xdr:row>77</xdr:row>
      <xdr:rowOff>132224</xdr:rowOff>
    </xdr:to>
    <xdr:cxnSp macro="">
      <xdr:nvCxnSpPr>
        <xdr:cNvPr id="411" name="直線コネクタ 410"/>
        <xdr:cNvCxnSpPr/>
      </xdr:nvCxnSpPr>
      <xdr:spPr>
        <a:xfrm flipV="1">
          <a:off x="8750300" y="13312386"/>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126230</xdr:rowOff>
    </xdr:from>
    <xdr:to>
      <xdr:col>14</xdr:col>
      <xdr:colOff>79375</xdr:colOff>
      <xdr:row>76</xdr:row>
      <xdr:rowOff>56381</xdr:rowOff>
    </xdr:to>
    <xdr:sp macro="" textlink="">
      <xdr:nvSpPr>
        <xdr:cNvPr id="412" name="フローチャート : 判断 411"/>
        <xdr:cNvSpPr/>
      </xdr:nvSpPr>
      <xdr:spPr>
        <a:xfrm>
          <a:off x="9588500" y="12984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72907</xdr:rowOff>
    </xdr:from>
    <xdr:ext cx="534377" cy="259045"/>
    <xdr:sp macro="" textlink="">
      <xdr:nvSpPr>
        <xdr:cNvPr id="413" name="テキスト ボックス 412"/>
        <xdr:cNvSpPr txBox="1"/>
      </xdr:nvSpPr>
      <xdr:spPr>
        <a:xfrm>
          <a:off x="9372111" y="127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132224</xdr:rowOff>
    </xdr:from>
    <xdr:to>
      <xdr:col>12</xdr:col>
      <xdr:colOff>511175</xdr:colOff>
      <xdr:row>77</xdr:row>
      <xdr:rowOff>157051</xdr:rowOff>
    </xdr:to>
    <xdr:cxnSp macro="">
      <xdr:nvCxnSpPr>
        <xdr:cNvPr id="414" name="直線コネクタ 413"/>
        <xdr:cNvCxnSpPr/>
      </xdr:nvCxnSpPr>
      <xdr:spPr>
        <a:xfrm flipV="1">
          <a:off x="7861300" y="13333874"/>
          <a:ext cx="8890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26629</xdr:rowOff>
    </xdr:from>
    <xdr:to>
      <xdr:col>12</xdr:col>
      <xdr:colOff>561975</xdr:colOff>
      <xdr:row>76</xdr:row>
      <xdr:rowOff>128229</xdr:rowOff>
    </xdr:to>
    <xdr:sp macro="" textlink="">
      <xdr:nvSpPr>
        <xdr:cNvPr id="415" name="フローチャート : 判断 414"/>
        <xdr:cNvSpPr/>
      </xdr:nvSpPr>
      <xdr:spPr>
        <a:xfrm>
          <a:off x="8699500" y="1305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144756</xdr:rowOff>
    </xdr:from>
    <xdr:ext cx="534377" cy="259045"/>
    <xdr:sp macro="" textlink="">
      <xdr:nvSpPr>
        <xdr:cNvPr id="416" name="テキスト ボックス 415"/>
        <xdr:cNvSpPr txBox="1"/>
      </xdr:nvSpPr>
      <xdr:spPr>
        <a:xfrm>
          <a:off x="8483111" y="12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133367</xdr:rowOff>
    </xdr:from>
    <xdr:to>
      <xdr:col>11</xdr:col>
      <xdr:colOff>307975</xdr:colOff>
      <xdr:row>77</xdr:row>
      <xdr:rowOff>157051</xdr:rowOff>
    </xdr:to>
    <xdr:cxnSp macro="">
      <xdr:nvCxnSpPr>
        <xdr:cNvPr id="417" name="直線コネクタ 416"/>
        <xdr:cNvCxnSpPr/>
      </xdr:nvCxnSpPr>
      <xdr:spPr>
        <a:xfrm>
          <a:off x="6972300" y="13335017"/>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33031</xdr:rowOff>
    </xdr:from>
    <xdr:to>
      <xdr:col>11</xdr:col>
      <xdr:colOff>358775</xdr:colOff>
      <xdr:row>76</xdr:row>
      <xdr:rowOff>134631</xdr:rowOff>
    </xdr:to>
    <xdr:sp macro="" textlink="">
      <xdr:nvSpPr>
        <xdr:cNvPr id="418" name="フローチャート : 判断 417"/>
        <xdr:cNvSpPr/>
      </xdr:nvSpPr>
      <xdr:spPr>
        <a:xfrm>
          <a:off x="7810500" y="1306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151158</xdr:rowOff>
    </xdr:from>
    <xdr:ext cx="534377" cy="259045"/>
    <xdr:sp macro="" textlink="">
      <xdr:nvSpPr>
        <xdr:cNvPr id="419" name="テキスト ボックス 418"/>
        <xdr:cNvSpPr txBox="1"/>
      </xdr:nvSpPr>
      <xdr:spPr>
        <a:xfrm>
          <a:off x="7594111" y="128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81562</xdr:rowOff>
    </xdr:from>
    <xdr:to>
      <xdr:col>10</xdr:col>
      <xdr:colOff>155575</xdr:colOff>
      <xdr:row>77</xdr:row>
      <xdr:rowOff>11712</xdr:rowOff>
    </xdr:to>
    <xdr:sp macro="" textlink="">
      <xdr:nvSpPr>
        <xdr:cNvPr id="420" name="フローチャート : 判断 419"/>
        <xdr:cNvSpPr/>
      </xdr:nvSpPr>
      <xdr:spPr>
        <a:xfrm>
          <a:off x="6921500" y="1311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28239</xdr:rowOff>
    </xdr:from>
    <xdr:ext cx="534377" cy="259045"/>
    <xdr:sp macro="" textlink="">
      <xdr:nvSpPr>
        <xdr:cNvPr id="421" name="テキスト ボックス 420"/>
        <xdr:cNvSpPr txBox="1"/>
      </xdr:nvSpPr>
      <xdr:spPr>
        <a:xfrm>
          <a:off x="6705111" y="12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159857</xdr:rowOff>
    </xdr:from>
    <xdr:to>
      <xdr:col>15</xdr:col>
      <xdr:colOff>231775</xdr:colOff>
      <xdr:row>77</xdr:row>
      <xdr:rowOff>90007</xdr:rowOff>
    </xdr:to>
    <xdr:sp macro="" textlink="">
      <xdr:nvSpPr>
        <xdr:cNvPr id="427" name="円/楕円 426"/>
        <xdr:cNvSpPr/>
      </xdr:nvSpPr>
      <xdr:spPr>
        <a:xfrm>
          <a:off x="10426700" y="131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138284</xdr:rowOff>
    </xdr:from>
    <xdr:ext cx="534377" cy="259045"/>
    <xdr:sp macro="" textlink="">
      <xdr:nvSpPr>
        <xdr:cNvPr id="428" name="商工費該当値テキスト"/>
        <xdr:cNvSpPr txBox="1"/>
      </xdr:nvSpPr>
      <xdr:spPr>
        <a:xfrm>
          <a:off x="10528300" y="131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59936</xdr:rowOff>
    </xdr:from>
    <xdr:to>
      <xdr:col>14</xdr:col>
      <xdr:colOff>79375</xdr:colOff>
      <xdr:row>77</xdr:row>
      <xdr:rowOff>161536</xdr:rowOff>
    </xdr:to>
    <xdr:sp macro="" textlink="">
      <xdr:nvSpPr>
        <xdr:cNvPr id="429" name="円/楕円 428"/>
        <xdr:cNvSpPr/>
      </xdr:nvSpPr>
      <xdr:spPr>
        <a:xfrm>
          <a:off x="9588500" y="132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152663</xdr:rowOff>
    </xdr:from>
    <xdr:ext cx="469744" cy="259045"/>
    <xdr:sp macro="" textlink="">
      <xdr:nvSpPr>
        <xdr:cNvPr id="430" name="テキスト ボックス 429"/>
        <xdr:cNvSpPr txBox="1"/>
      </xdr:nvSpPr>
      <xdr:spPr>
        <a:xfrm>
          <a:off x="9404427" y="133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81424</xdr:rowOff>
    </xdr:from>
    <xdr:to>
      <xdr:col>12</xdr:col>
      <xdr:colOff>561975</xdr:colOff>
      <xdr:row>78</xdr:row>
      <xdr:rowOff>11574</xdr:rowOff>
    </xdr:to>
    <xdr:sp macro="" textlink="">
      <xdr:nvSpPr>
        <xdr:cNvPr id="431" name="円/楕円 430"/>
        <xdr:cNvSpPr/>
      </xdr:nvSpPr>
      <xdr:spPr>
        <a:xfrm>
          <a:off x="8699500" y="132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2701</xdr:rowOff>
    </xdr:from>
    <xdr:ext cx="469744" cy="259045"/>
    <xdr:sp macro="" textlink="">
      <xdr:nvSpPr>
        <xdr:cNvPr id="432" name="テキスト ボックス 431"/>
        <xdr:cNvSpPr txBox="1"/>
      </xdr:nvSpPr>
      <xdr:spPr>
        <a:xfrm>
          <a:off x="8515427" y="133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106251</xdr:rowOff>
    </xdr:from>
    <xdr:to>
      <xdr:col>11</xdr:col>
      <xdr:colOff>358775</xdr:colOff>
      <xdr:row>78</xdr:row>
      <xdr:rowOff>36401</xdr:rowOff>
    </xdr:to>
    <xdr:sp macro="" textlink="">
      <xdr:nvSpPr>
        <xdr:cNvPr id="433" name="円/楕円 432"/>
        <xdr:cNvSpPr/>
      </xdr:nvSpPr>
      <xdr:spPr>
        <a:xfrm>
          <a:off x="7810500" y="133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27528</xdr:rowOff>
    </xdr:from>
    <xdr:ext cx="469744" cy="259045"/>
    <xdr:sp macro="" textlink="">
      <xdr:nvSpPr>
        <xdr:cNvPr id="434" name="テキスト ボックス 433"/>
        <xdr:cNvSpPr txBox="1"/>
      </xdr:nvSpPr>
      <xdr:spPr>
        <a:xfrm>
          <a:off x="7626427" y="1340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82567</xdr:rowOff>
    </xdr:from>
    <xdr:to>
      <xdr:col>10</xdr:col>
      <xdr:colOff>155575</xdr:colOff>
      <xdr:row>78</xdr:row>
      <xdr:rowOff>12717</xdr:rowOff>
    </xdr:to>
    <xdr:sp macro="" textlink="">
      <xdr:nvSpPr>
        <xdr:cNvPr id="435" name="円/楕円 434"/>
        <xdr:cNvSpPr/>
      </xdr:nvSpPr>
      <xdr:spPr>
        <a:xfrm>
          <a:off x="69215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3844</xdr:rowOff>
    </xdr:from>
    <xdr:ext cx="469744" cy="259045"/>
    <xdr:sp macro="" textlink="">
      <xdr:nvSpPr>
        <xdr:cNvPr id="436" name="テキスト ボックス 435"/>
        <xdr:cNvSpPr txBox="1"/>
      </xdr:nvSpPr>
      <xdr:spPr>
        <a:xfrm>
          <a:off x="6737427" y="133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158527</xdr:rowOff>
    </xdr:from>
    <xdr:to>
      <xdr:col>15</xdr:col>
      <xdr:colOff>180975</xdr:colOff>
      <xdr:row>97</xdr:row>
      <xdr:rowOff>1539</xdr:rowOff>
    </xdr:to>
    <xdr:cxnSp macro="">
      <xdr:nvCxnSpPr>
        <xdr:cNvPr id="463" name="直線コネクタ 462"/>
        <xdr:cNvCxnSpPr/>
      </xdr:nvCxnSpPr>
      <xdr:spPr>
        <a:xfrm flipV="1">
          <a:off x="9639300" y="16617727"/>
          <a:ext cx="8382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36423</xdr:rowOff>
    </xdr:from>
    <xdr:to>
      <xdr:col>14</xdr:col>
      <xdr:colOff>28575</xdr:colOff>
      <xdr:row>97</xdr:row>
      <xdr:rowOff>1539</xdr:rowOff>
    </xdr:to>
    <xdr:cxnSp macro="">
      <xdr:nvCxnSpPr>
        <xdr:cNvPr id="466" name="直線コネクタ 465"/>
        <xdr:cNvCxnSpPr/>
      </xdr:nvCxnSpPr>
      <xdr:spPr>
        <a:xfrm>
          <a:off x="8750300" y="16495623"/>
          <a:ext cx="889000" cy="1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7" name="フローチャート : 判断 466"/>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8" name="テキスト ボックス 467"/>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36423</xdr:rowOff>
    </xdr:from>
    <xdr:to>
      <xdr:col>12</xdr:col>
      <xdr:colOff>511175</xdr:colOff>
      <xdr:row>96</xdr:row>
      <xdr:rowOff>67280</xdr:rowOff>
    </xdr:to>
    <xdr:cxnSp macro="">
      <xdr:nvCxnSpPr>
        <xdr:cNvPr id="469" name="直線コネクタ 468"/>
        <xdr:cNvCxnSpPr/>
      </xdr:nvCxnSpPr>
      <xdr:spPr>
        <a:xfrm flipV="1">
          <a:off x="7861300" y="16495623"/>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70" name="フローチャート : 判断 469"/>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71" name="テキスト ボックス 470"/>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67280</xdr:rowOff>
    </xdr:from>
    <xdr:to>
      <xdr:col>11</xdr:col>
      <xdr:colOff>307975</xdr:colOff>
      <xdr:row>96</xdr:row>
      <xdr:rowOff>158257</xdr:rowOff>
    </xdr:to>
    <xdr:cxnSp macro="">
      <xdr:nvCxnSpPr>
        <xdr:cNvPr id="472" name="直線コネクタ 471"/>
        <xdr:cNvCxnSpPr/>
      </xdr:nvCxnSpPr>
      <xdr:spPr>
        <a:xfrm flipV="1">
          <a:off x="6972300" y="16526480"/>
          <a:ext cx="889000" cy="9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3" name="フローチャート : 判断 472"/>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4" name="テキスト ボックス 473"/>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5" name="フローチャート : 判断 474"/>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6" name="テキスト ボックス 475"/>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107727</xdr:rowOff>
    </xdr:from>
    <xdr:to>
      <xdr:col>15</xdr:col>
      <xdr:colOff>231775</xdr:colOff>
      <xdr:row>97</xdr:row>
      <xdr:rowOff>37877</xdr:rowOff>
    </xdr:to>
    <xdr:sp macro="" textlink="">
      <xdr:nvSpPr>
        <xdr:cNvPr id="482" name="円/楕円 481"/>
        <xdr:cNvSpPr/>
      </xdr:nvSpPr>
      <xdr:spPr>
        <a:xfrm>
          <a:off x="10426700" y="16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130604</xdr:rowOff>
    </xdr:from>
    <xdr:ext cx="534377" cy="259045"/>
    <xdr:sp macro="" textlink="">
      <xdr:nvSpPr>
        <xdr:cNvPr id="483" name="土木費該当値テキスト"/>
        <xdr:cNvSpPr txBox="1"/>
      </xdr:nvSpPr>
      <xdr:spPr>
        <a:xfrm>
          <a:off x="10528300" y="164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122189</xdr:rowOff>
    </xdr:from>
    <xdr:to>
      <xdr:col>14</xdr:col>
      <xdr:colOff>79375</xdr:colOff>
      <xdr:row>97</xdr:row>
      <xdr:rowOff>52339</xdr:rowOff>
    </xdr:to>
    <xdr:sp macro="" textlink="">
      <xdr:nvSpPr>
        <xdr:cNvPr id="484" name="円/楕円 483"/>
        <xdr:cNvSpPr/>
      </xdr:nvSpPr>
      <xdr:spPr>
        <a:xfrm>
          <a:off x="9588500" y="165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43466</xdr:rowOff>
    </xdr:from>
    <xdr:ext cx="534377" cy="259045"/>
    <xdr:sp macro="" textlink="">
      <xdr:nvSpPr>
        <xdr:cNvPr id="485" name="テキスト ボックス 484"/>
        <xdr:cNvSpPr txBox="1"/>
      </xdr:nvSpPr>
      <xdr:spPr>
        <a:xfrm>
          <a:off x="9372111" y="166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157073</xdr:rowOff>
    </xdr:from>
    <xdr:to>
      <xdr:col>12</xdr:col>
      <xdr:colOff>561975</xdr:colOff>
      <xdr:row>96</xdr:row>
      <xdr:rowOff>87223</xdr:rowOff>
    </xdr:to>
    <xdr:sp macro="" textlink="">
      <xdr:nvSpPr>
        <xdr:cNvPr id="486" name="円/楕円 485"/>
        <xdr:cNvSpPr/>
      </xdr:nvSpPr>
      <xdr:spPr>
        <a:xfrm>
          <a:off x="8699500" y="164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103750</xdr:rowOff>
    </xdr:from>
    <xdr:ext cx="534377" cy="259045"/>
    <xdr:sp macro="" textlink="">
      <xdr:nvSpPr>
        <xdr:cNvPr id="487" name="テキスト ボックス 486"/>
        <xdr:cNvSpPr txBox="1"/>
      </xdr:nvSpPr>
      <xdr:spPr>
        <a:xfrm>
          <a:off x="8483111" y="162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16480</xdr:rowOff>
    </xdr:from>
    <xdr:to>
      <xdr:col>11</xdr:col>
      <xdr:colOff>358775</xdr:colOff>
      <xdr:row>96</xdr:row>
      <xdr:rowOff>118080</xdr:rowOff>
    </xdr:to>
    <xdr:sp macro="" textlink="">
      <xdr:nvSpPr>
        <xdr:cNvPr id="488" name="円/楕円 487"/>
        <xdr:cNvSpPr/>
      </xdr:nvSpPr>
      <xdr:spPr>
        <a:xfrm>
          <a:off x="7810500" y="164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134607</xdr:rowOff>
    </xdr:from>
    <xdr:ext cx="534377" cy="259045"/>
    <xdr:sp macro="" textlink="">
      <xdr:nvSpPr>
        <xdr:cNvPr id="489" name="テキスト ボックス 488"/>
        <xdr:cNvSpPr txBox="1"/>
      </xdr:nvSpPr>
      <xdr:spPr>
        <a:xfrm>
          <a:off x="7594111" y="162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107457</xdr:rowOff>
    </xdr:from>
    <xdr:to>
      <xdr:col>10</xdr:col>
      <xdr:colOff>155575</xdr:colOff>
      <xdr:row>97</xdr:row>
      <xdr:rowOff>37607</xdr:rowOff>
    </xdr:to>
    <xdr:sp macro="" textlink="">
      <xdr:nvSpPr>
        <xdr:cNvPr id="490" name="円/楕円 489"/>
        <xdr:cNvSpPr/>
      </xdr:nvSpPr>
      <xdr:spPr>
        <a:xfrm>
          <a:off x="6921500" y="165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54134</xdr:rowOff>
    </xdr:from>
    <xdr:ext cx="534377" cy="259045"/>
    <xdr:sp macro="" textlink="">
      <xdr:nvSpPr>
        <xdr:cNvPr id="491" name="テキスト ボックス 490"/>
        <xdr:cNvSpPr txBox="1"/>
      </xdr:nvSpPr>
      <xdr:spPr>
        <a:xfrm>
          <a:off x="6705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12853</xdr:rowOff>
    </xdr:from>
    <xdr:to>
      <xdr:col>23</xdr:col>
      <xdr:colOff>517525</xdr:colOff>
      <xdr:row>38</xdr:row>
      <xdr:rowOff>15049</xdr:rowOff>
    </xdr:to>
    <xdr:cxnSp macro="">
      <xdr:nvCxnSpPr>
        <xdr:cNvPr id="520" name="直線コネクタ 519"/>
        <xdr:cNvCxnSpPr/>
      </xdr:nvCxnSpPr>
      <xdr:spPr>
        <a:xfrm flipV="1">
          <a:off x="15481300" y="6527953"/>
          <a:ext cx="8382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11214</xdr:rowOff>
    </xdr:from>
    <xdr:to>
      <xdr:col>22</xdr:col>
      <xdr:colOff>365125</xdr:colOff>
      <xdr:row>38</xdr:row>
      <xdr:rowOff>15049</xdr:rowOff>
    </xdr:to>
    <xdr:cxnSp macro="">
      <xdr:nvCxnSpPr>
        <xdr:cNvPr id="523" name="直線コネクタ 522"/>
        <xdr:cNvCxnSpPr/>
      </xdr:nvCxnSpPr>
      <xdr:spPr>
        <a:xfrm>
          <a:off x="14592300" y="6526314"/>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79616</xdr:rowOff>
    </xdr:from>
    <xdr:to>
      <xdr:col>22</xdr:col>
      <xdr:colOff>415925</xdr:colOff>
      <xdr:row>37</xdr:row>
      <xdr:rowOff>9766</xdr:rowOff>
    </xdr:to>
    <xdr:sp macro="" textlink="">
      <xdr:nvSpPr>
        <xdr:cNvPr id="524" name="フローチャート : 判断 523"/>
        <xdr:cNvSpPr/>
      </xdr:nvSpPr>
      <xdr:spPr>
        <a:xfrm>
          <a:off x="15430500" y="62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26293</xdr:rowOff>
    </xdr:from>
    <xdr:ext cx="534377" cy="259045"/>
    <xdr:sp macro="" textlink="">
      <xdr:nvSpPr>
        <xdr:cNvPr id="525" name="テキスト ボックス 524"/>
        <xdr:cNvSpPr txBox="1"/>
      </xdr:nvSpPr>
      <xdr:spPr>
        <a:xfrm>
          <a:off x="15214111" y="60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9398</xdr:rowOff>
    </xdr:from>
    <xdr:to>
      <xdr:col>21</xdr:col>
      <xdr:colOff>161925</xdr:colOff>
      <xdr:row>38</xdr:row>
      <xdr:rowOff>11214</xdr:rowOff>
    </xdr:to>
    <xdr:cxnSp macro="">
      <xdr:nvCxnSpPr>
        <xdr:cNvPr id="526" name="直線コネクタ 525"/>
        <xdr:cNvCxnSpPr/>
      </xdr:nvCxnSpPr>
      <xdr:spPr>
        <a:xfrm>
          <a:off x="13703300" y="6524498"/>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90069</xdr:rowOff>
    </xdr:from>
    <xdr:to>
      <xdr:col>21</xdr:col>
      <xdr:colOff>212725</xdr:colOff>
      <xdr:row>37</xdr:row>
      <xdr:rowOff>20219</xdr:rowOff>
    </xdr:to>
    <xdr:sp macro="" textlink="">
      <xdr:nvSpPr>
        <xdr:cNvPr id="527" name="フローチャート : 判断 526"/>
        <xdr:cNvSpPr/>
      </xdr:nvSpPr>
      <xdr:spPr>
        <a:xfrm>
          <a:off x="14541500" y="626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36746</xdr:rowOff>
    </xdr:from>
    <xdr:ext cx="534377" cy="259045"/>
    <xdr:sp macro="" textlink="">
      <xdr:nvSpPr>
        <xdr:cNvPr id="528" name="テキスト ボックス 527"/>
        <xdr:cNvSpPr txBox="1"/>
      </xdr:nvSpPr>
      <xdr:spPr>
        <a:xfrm>
          <a:off x="14325111" y="60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4496</xdr:rowOff>
    </xdr:from>
    <xdr:to>
      <xdr:col>19</xdr:col>
      <xdr:colOff>644525</xdr:colOff>
      <xdr:row>38</xdr:row>
      <xdr:rowOff>9398</xdr:rowOff>
    </xdr:to>
    <xdr:cxnSp macro="">
      <xdr:nvCxnSpPr>
        <xdr:cNvPr id="529" name="直線コネクタ 528"/>
        <xdr:cNvCxnSpPr/>
      </xdr:nvCxnSpPr>
      <xdr:spPr>
        <a:xfrm>
          <a:off x="12814300" y="6519596"/>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118389</xdr:rowOff>
    </xdr:from>
    <xdr:to>
      <xdr:col>20</xdr:col>
      <xdr:colOff>9525</xdr:colOff>
      <xdr:row>37</xdr:row>
      <xdr:rowOff>48539</xdr:rowOff>
    </xdr:to>
    <xdr:sp macro="" textlink="">
      <xdr:nvSpPr>
        <xdr:cNvPr id="530" name="フローチャート : 判断 529"/>
        <xdr:cNvSpPr/>
      </xdr:nvSpPr>
      <xdr:spPr>
        <a:xfrm>
          <a:off x="13652500" y="62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65066</xdr:rowOff>
    </xdr:from>
    <xdr:ext cx="534377" cy="259045"/>
    <xdr:sp macro="" textlink="">
      <xdr:nvSpPr>
        <xdr:cNvPr id="531" name="テキスト ボックス 530"/>
        <xdr:cNvSpPr txBox="1"/>
      </xdr:nvSpPr>
      <xdr:spPr>
        <a:xfrm>
          <a:off x="13436111" y="60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159080</xdr:rowOff>
    </xdr:from>
    <xdr:to>
      <xdr:col>18</xdr:col>
      <xdr:colOff>492125</xdr:colOff>
      <xdr:row>37</xdr:row>
      <xdr:rowOff>89230</xdr:rowOff>
    </xdr:to>
    <xdr:sp macro="" textlink="">
      <xdr:nvSpPr>
        <xdr:cNvPr id="532" name="フローチャート : 判断 531"/>
        <xdr:cNvSpPr/>
      </xdr:nvSpPr>
      <xdr:spPr>
        <a:xfrm>
          <a:off x="12763500" y="63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105757</xdr:rowOff>
    </xdr:from>
    <xdr:ext cx="534377" cy="259045"/>
    <xdr:sp macro="" textlink="">
      <xdr:nvSpPr>
        <xdr:cNvPr id="533" name="テキスト ボックス 532"/>
        <xdr:cNvSpPr txBox="1"/>
      </xdr:nvSpPr>
      <xdr:spPr>
        <a:xfrm>
          <a:off x="12547111" y="61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133502</xdr:rowOff>
    </xdr:from>
    <xdr:to>
      <xdr:col>23</xdr:col>
      <xdr:colOff>568325</xdr:colOff>
      <xdr:row>38</xdr:row>
      <xdr:rowOff>63652</xdr:rowOff>
    </xdr:to>
    <xdr:sp macro="" textlink="">
      <xdr:nvSpPr>
        <xdr:cNvPr id="539" name="円/楕円 538"/>
        <xdr:cNvSpPr/>
      </xdr:nvSpPr>
      <xdr:spPr>
        <a:xfrm>
          <a:off x="16268700" y="64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48429</xdr:rowOff>
    </xdr:from>
    <xdr:ext cx="534377" cy="259045"/>
    <xdr:sp macro="" textlink="">
      <xdr:nvSpPr>
        <xdr:cNvPr id="540" name="消防費該当値テキスト"/>
        <xdr:cNvSpPr txBox="1"/>
      </xdr:nvSpPr>
      <xdr:spPr>
        <a:xfrm>
          <a:off x="16370300" y="63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135699</xdr:rowOff>
    </xdr:from>
    <xdr:to>
      <xdr:col>22</xdr:col>
      <xdr:colOff>415925</xdr:colOff>
      <xdr:row>38</xdr:row>
      <xdr:rowOff>65849</xdr:rowOff>
    </xdr:to>
    <xdr:sp macro="" textlink="">
      <xdr:nvSpPr>
        <xdr:cNvPr id="541" name="円/楕円 540"/>
        <xdr:cNvSpPr/>
      </xdr:nvSpPr>
      <xdr:spPr>
        <a:xfrm>
          <a:off x="15430500" y="64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56976</xdr:rowOff>
    </xdr:from>
    <xdr:ext cx="534377" cy="259045"/>
    <xdr:sp macro="" textlink="">
      <xdr:nvSpPr>
        <xdr:cNvPr id="542" name="テキスト ボックス 541"/>
        <xdr:cNvSpPr txBox="1"/>
      </xdr:nvSpPr>
      <xdr:spPr>
        <a:xfrm>
          <a:off x="15214111" y="65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131864</xdr:rowOff>
    </xdr:from>
    <xdr:to>
      <xdr:col>21</xdr:col>
      <xdr:colOff>212725</xdr:colOff>
      <xdr:row>38</xdr:row>
      <xdr:rowOff>62014</xdr:rowOff>
    </xdr:to>
    <xdr:sp macro="" textlink="">
      <xdr:nvSpPr>
        <xdr:cNvPr id="543" name="円/楕円 542"/>
        <xdr:cNvSpPr/>
      </xdr:nvSpPr>
      <xdr:spPr>
        <a:xfrm>
          <a:off x="14541500" y="64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53141</xdr:rowOff>
    </xdr:from>
    <xdr:ext cx="534377" cy="259045"/>
    <xdr:sp macro="" textlink="">
      <xdr:nvSpPr>
        <xdr:cNvPr id="544" name="テキスト ボックス 543"/>
        <xdr:cNvSpPr txBox="1"/>
      </xdr:nvSpPr>
      <xdr:spPr>
        <a:xfrm>
          <a:off x="14325111" y="65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130048</xdr:rowOff>
    </xdr:from>
    <xdr:to>
      <xdr:col>20</xdr:col>
      <xdr:colOff>9525</xdr:colOff>
      <xdr:row>38</xdr:row>
      <xdr:rowOff>60198</xdr:rowOff>
    </xdr:to>
    <xdr:sp macro="" textlink="">
      <xdr:nvSpPr>
        <xdr:cNvPr id="545" name="円/楕円 544"/>
        <xdr:cNvSpPr/>
      </xdr:nvSpPr>
      <xdr:spPr>
        <a:xfrm>
          <a:off x="13652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51325</xdr:rowOff>
    </xdr:from>
    <xdr:ext cx="534377" cy="259045"/>
    <xdr:sp macro="" textlink="">
      <xdr:nvSpPr>
        <xdr:cNvPr id="546" name="テキスト ボックス 545"/>
        <xdr:cNvSpPr txBox="1"/>
      </xdr:nvSpPr>
      <xdr:spPr>
        <a:xfrm>
          <a:off x="13436111" y="65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125146</xdr:rowOff>
    </xdr:from>
    <xdr:to>
      <xdr:col>18</xdr:col>
      <xdr:colOff>492125</xdr:colOff>
      <xdr:row>38</xdr:row>
      <xdr:rowOff>55296</xdr:rowOff>
    </xdr:to>
    <xdr:sp macro="" textlink="">
      <xdr:nvSpPr>
        <xdr:cNvPr id="547" name="円/楕円 546"/>
        <xdr:cNvSpPr/>
      </xdr:nvSpPr>
      <xdr:spPr>
        <a:xfrm>
          <a:off x="12763500" y="64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46423</xdr:rowOff>
    </xdr:from>
    <xdr:ext cx="534377" cy="259045"/>
    <xdr:sp macro="" textlink="">
      <xdr:nvSpPr>
        <xdr:cNvPr id="548" name="テキスト ボックス 547"/>
        <xdr:cNvSpPr txBox="1"/>
      </xdr:nvSpPr>
      <xdr:spPr>
        <a:xfrm>
          <a:off x="12547111" y="65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139014</xdr:rowOff>
    </xdr:from>
    <xdr:to>
      <xdr:col>23</xdr:col>
      <xdr:colOff>517525</xdr:colOff>
      <xdr:row>58</xdr:row>
      <xdr:rowOff>12286</xdr:rowOff>
    </xdr:to>
    <xdr:cxnSp macro="">
      <xdr:nvCxnSpPr>
        <xdr:cNvPr id="577" name="直線コネクタ 576"/>
        <xdr:cNvCxnSpPr/>
      </xdr:nvCxnSpPr>
      <xdr:spPr>
        <a:xfrm>
          <a:off x="15481300" y="9911664"/>
          <a:ext cx="8382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5668</xdr:rowOff>
    </xdr:from>
    <xdr:to>
      <xdr:col>22</xdr:col>
      <xdr:colOff>365125</xdr:colOff>
      <xdr:row>57</xdr:row>
      <xdr:rowOff>139014</xdr:rowOff>
    </xdr:to>
    <xdr:cxnSp macro="">
      <xdr:nvCxnSpPr>
        <xdr:cNvPr id="580" name="直線コネクタ 579"/>
        <xdr:cNvCxnSpPr/>
      </xdr:nvCxnSpPr>
      <xdr:spPr>
        <a:xfrm>
          <a:off x="14592300" y="9778318"/>
          <a:ext cx="889000" cy="13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1" name="フローチャート : 判断 580"/>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2" name="テキスト ボックス 581"/>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5668</xdr:rowOff>
    </xdr:from>
    <xdr:to>
      <xdr:col>21</xdr:col>
      <xdr:colOff>161925</xdr:colOff>
      <xdr:row>57</xdr:row>
      <xdr:rowOff>159489</xdr:rowOff>
    </xdr:to>
    <xdr:cxnSp macro="">
      <xdr:nvCxnSpPr>
        <xdr:cNvPr id="583" name="直線コネクタ 582"/>
        <xdr:cNvCxnSpPr/>
      </xdr:nvCxnSpPr>
      <xdr:spPr>
        <a:xfrm flipV="1">
          <a:off x="13703300" y="9778318"/>
          <a:ext cx="889000" cy="1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4" name="フローチャート : 判断 583"/>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5" name="テキスト ボックス 584"/>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104694</xdr:rowOff>
    </xdr:from>
    <xdr:to>
      <xdr:col>19</xdr:col>
      <xdr:colOff>644525</xdr:colOff>
      <xdr:row>57</xdr:row>
      <xdr:rowOff>159489</xdr:rowOff>
    </xdr:to>
    <xdr:cxnSp macro="">
      <xdr:nvCxnSpPr>
        <xdr:cNvPr id="586" name="直線コネクタ 585"/>
        <xdr:cNvCxnSpPr/>
      </xdr:nvCxnSpPr>
      <xdr:spPr>
        <a:xfrm>
          <a:off x="12814300" y="9877344"/>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7" name="フローチャート : 判断 586"/>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8" name="テキスト ボックス 587"/>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9" name="フローチャート : 判断 588"/>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90" name="テキスト ボックス 589"/>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132936</xdr:rowOff>
    </xdr:from>
    <xdr:to>
      <xdr:col>23</xdr:col>
      <xdr:colOff>568325</xdr:colOff>
      <xdr:row>58</xdr:row>
      <xdr:rowOff>63086</xdr:rowOff>
    </xdr:to>
    <xdr:sp macro="" textlink="">
      <xdr:nvSpPr>
        <xdr:cNvPr id="596" name="円/楕円 595"/>
        <xdr:cNvSpPr/>
      </xdr:nvSpPr>
      <xdr:spPr>
        <a:xfrm>
          <a:off x="16268700" y="99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111363</xdr:rowOff>
    </xdr:from>
    <xdr:ext cx="534377" cy="259045"/>
    <xdr:sp macro="" textlink="">
      <xdr:nvSpPr>
        <xdr:cNvPr id="597" name="教育費該当値テキスト"/>
        <xdr:cNvSpPr txBox="1"/>
      </xdr:nvSpPr>
      <xdr:spPr>
        <a:xfrm>
          <a:off x="16370300" y="988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88214</xdr:rowOff>
    </xdr:from>
    <xdr:to>
      <xdr:col>22</xdr:col>
      <xdr:colOff>415925</xdr:colOff>
      <xdr:row>58</xdr:row>
      <xdr:rowOff>18364</xdr:rowOff>
    </xdr:to>
    <xdr:sp macro="" textlink="">
      <xdr:nvSpPr>
        <xdr:cNvPr id="598" name="円/楕円 597"/>
        <xdr:cNvSpPr/>
      </xdr:nvSpPr>
      <xdr:spPr>
        <a:xfrm>
          <a:off x="15430500" y="98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9491</xdr:rowOff>
    </xdr:from>
    <xdr:ext cx="534377" cy="259045"/>
    <xdr:sp macro="" textlink="">
      <xdr:nvSpPr>
        <xdr:cNvPr id="599" name="テキスト ボックス 598"/>
        <xdr:cNvSpPr txBox="1"/>
      </xdr:nvSpPr>
      <xdr:spPr>
        <a:xfrm>
          <a:off x="15214111" y="99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126318</xdr:rowOff>
    </xdr:from>
    <xdr:to>
      <xdr:col>21</xdr:col>
      <xdr:colOff>212725</xdr:colOff>
      <xdr:row>57</xdr:row>
      <xdr:rowOff>56468</xdr:rowOff>
    </xdr:to>
    <xdr:sp macro="" textlink="">
      <xdr:nvSpPr>
        <xdr:cNvPr id="600" name="円/楕円 599"/>
        <xdr:cNvSpPr/>
      </xdr:nvSpPr>
      <xdr:spPr>
        <a:xfrm>
          <a:off x="14541500" y="97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72995</xdr:rowOff>
    </xdr:from>
    <xdr:ext cx="599010" cy="259045"/>
    <xdr:sp macro="" textlink="">
      <xdr:nvSpPr>
        <xdr:cNvPr id="601" name="テキスト ボックス 600"/>
        <xdr:cNvSpPr txBox="1"/>
      </xdr:nvSpPr>
      <xdr:spPr>
        <a:xfrm>
          <a:off x="14292794" y="950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108689</xdr:rowOff>
    </xdr:from>
    <xdr:to>
      <xdr:col>20</xdr:col>
      <xdr:colOff>9525</xdr:colOff>
      <xdr:row>58</xdr:row>
      <xdr:rowOff>38839</xdr:rowOff>
    </xdr:to>
    <xdr:sp macro="" textlink="">
      <xdr:nvSpPr>
        <xdr:cNvPr id="602" name="円/楕円 601"/>
        <xdr:cNvSpPr/>
      </xdr:nvSpPr>
      <xdr:spPr>
        <a:xfrm>
          <a:off x="13652500" y="98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29966</xdr:rowOff>
    </xdr:from>
    <xdr:ext cx="534377" cy="259045"/>
    <xdr:sp macro="" textlink="">
      <xdr:nvSpPr>
        <xdr:cNvPr id="603" name="テキスト ボックス 602"/>
        <xdr:cNvSpPr txBox="1"/>
      </xdr:nvSpPr>
      <xdr:spPr>
        <a:xfrm>
          <a:off x="13436111" y="9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53894</xdr:rowOff>
    </xdr:from>
    <xdr:to>
      <xdr:col>18</xdr:col>
      <xdr:colOff>492125</xdr:colOff>
      <xdr:row>57</xdr:row>
      <xdr:rowOff>155494</xdr:rowOff>
    </xdr:to>
    <xdr:sp macro="" textlink="">
      <xdr:nvSpPr>
        <xdr:cNvPr id="604" name="円/楕円 603"/>
        <xdr:cNvSpPr/>
      </xdr:nvSpPr>
      <xdr:spPr>
        <a:xfrm>
          <a:off x="12763500" y="9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571</xdr:rowOff>
    </xdr:from>
    <xdr:ext cx="534377" cy="259045"/>
    <xdr:sp macro="" textlink="">
      <xdr:nvSpPr>
        <xdr:cNvPr id="605" name="テキスト ボックス 604"/>
        <xdr:cNvSpPr txBox="1"/>
      </xdr:nvSpPr>
      <xdr:spPr>
        <a:xfrm>
          <a:off x="12547111" y="96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39446</xdr:rowOff>
    </xdr:from>
    <xdr:to>
      <xdr:col>22</xdr:col>
      <xdr:colOff>415925</xdr:colOff>
      <xdr:row>76</xdr:row>
      <xdr:rowOff>141046</xdr:rowOff>
    </xdr:to>
    <xdr:sp macro="" textlink="">
      <xdr:nvSpPr>
        <xdr:cNvPr id="638" name="フローチャート : 判断 637"/>
        <xdr:cNvSpPr/>
      </xdr:nvSpPr>
      <xdr:spPr>
        <a:xfrm>
          <a:off x="15430500" y="1306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157573</xdr:rowOff>
    </xdr:from>
    <xdr:ext cx="534377" cy="259045"/>
    <xdr:sp macro="" textlink="">
      <xdr:nvSpPr>
        <xdr:cNvPr id="639" name="テキスト ボックス 638"/>
        <xdr:cNvSpPr txBox="1"/>
      </xdr:nvSpPr>
      <xdr:spPr>
        <a:xfrm>
          <a:off x="15214111" y="128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28220</xdr:rowOff>
    </xdr:from>
    <xdr:to>
      <xdr:col>21</xdr:col>
      <xdr:colOff>161925</xdr:colOff>
      <xdr:row>79</xdr:row>
      <xdr:rowOff>44450</xdr:rowOff>
    </xdr:to>
    <xdr:cxnSp macro="">
      <xdr:nvCxnSpPr>
        <xdr:cNvPr id="640" name="直線コネクタ 639"/>
        <xdr:cNvCxnSpPr/>
      </xdr:nvCxnSpPr>
      <xdr:spPr>
        <a:xfrm>
          <a:off x="13703300" y="135727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157899</xdr:rowOff>
    </xdr:from>
    <xdr:to>
      <xdr:col>21</xdr:col>
      <xdr:colOff>212725</xdr:colOff>
      <xdr:row>77</xdr:row>
      <xdr:rowOff>88049</xdr:rowOff>
    </xdr:to>
    <xdr:sp macro="" textlink="">
      <xdr:nvSpPr>
        <xdr:cNvPr id="641" name="フローチャート : 判断 640"/>
        <xdr:cNvSpPr/>
      </xdr:nvSpPr>
      <xdr:spPr>
        <a:xfrm>
          <a:off x="14541500" y="1318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104576</xdr:rowOff>
    </xdr:from>
    <xdr:ext cx="469744" cy="259045"/>
    <xdr:sp macro="" textlink="">
      <xdr:nvSpPr>
        <xdr:cNvPr id="642" name="テキスト ボックス 641"/>
        <xdr:cNvSpPr txBox="1"/>
      </xdr:nvSpPr>
      <xdr:spPr>
        <a:xfrm>
          <a:off x="14357427" y="1296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9703</xdr:rowOff>
    </xdr:from>
    <xdr:to>
      <xdr:col>19</xdr:col>
      <xdr:colOff>644525</xdr:colOff>
      <xdr:row>79</xdr:row>
      <xdr:rowOff>28220</xdr:rowOff>
    </xdr:to>
    <xdr:cxnSp macro="">
      <xdr:nvCxnSpPr>
        <xdr:cNvPr id="643" name="直線コネクタ 642"/>
        <xdr:cNvCxnSpPr/>
      </xdr:nvCxnSpPr>
      <xdr:spPr>
        <a:xfrm>
          <a:off x="12814300" y="1355425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151955</xdr:rowOff>
    </xdr:from>
    <xdr:to>
      <xdr:col>20</xdr:col>
      <xdr:colOff>9525</xdr:colOff>
      <xdr:row>77</xdr:row>
      <xdr:rowOff>82105</xdr:rowOff>
    </xdr:to>
    <xdr:sp macro="" textlink="">
      <xdr:nvSpPr>
        <xdr:cNvPr id="644" name="フローチャート : 判断 643"/>
        <xdr:cNvSpPr/>
      </xdr:nvSpPr>
      <xdr:spPr>
        <a:xfrm>
          <a:off x="13652500" y="13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98633</xdr:rowOff>
    </xdr:from>
    <xdr:ext cx="469744" cy="259045"/>
    <xdr:sp macro="" textlink="">
      <xdr:nvSpPr>
        <xdr:cNvPr id="645" name="テキスト ボックス 644"/>
        <xdr:cNvSpPr txBox="1"/>
      </xdr:nvSpPr>
      <xdr:spPr>
        <a:xfrm>
          <a:off x="13468427" y="129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8852</xdr:rowOff>
    </xdr:from>
    <xdr:to>
      <xdr:col>18</xdr:col>
      <xdr:colOff>492125</xdr:colOff>
      <xdr:row>77</xdr:row>
      <xdr:rowOff>110452</xdr:rowOff>
    </xdr:to>
    <xdr:sp macro="" textlink="">
      <xdr:nvSpPr>
        <xdr:cNvPr id="646" name="フローチャート : 判断 645"/>
        <xdr:cNvSpPr/>
      </xdr:nvSpPr>
      <xdr:spPr>
        <a:xfrm>
          <a:off x="12763500" y="1321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126979</xdr:rowOff>
    </xdr:from>
    <xdr:ext cx="469744" cy="259045"/>
    <xdr:sp macro="" textlink="">
      <xdr:nvSpPr>
        <xdr:cNvPr id="647" name="テキスト ボックス 646"/>
        <xdr:cNvSpPr txBox="1"/>
      </xdr:nvSpPr>
      <xdr:spPr>
        <a:xfrm>
          <a:off x="12579427" y="1298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148870</xdr:rowOff>
    </xdr:from>
    <xdr:to>
      <xdr:col>20</xdr:col>
      <xdr:colOff>9525</xdr:colOff>
      <xdr:row>79</xdr:row>
      <xdr:rowOff>79020</xdr:rowOff>
    </xdr:to>
    <xdr:sp macro="" textlink="">
      <xdr:nvSpPr>
        <xdr:cNvPr id="659" name="円/楕円 658"/>
        <xdr:cNvSpPr/>
      </xdr:nvSpPr>
      <xdr:spPr>
        <a:xfrm>
          <a:off x="13652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70147</xdr:rowOff>
    </xdr:from>
    <xdr:ext cx="378565" cy="259045"/>
    <xdr:sp macro="" textlink="">
      <xdr:nvSpPr>
        <xdr:cNvPr id="660" name="テキスト ボックス 659"/>
        <xdr:cNvSpPr txBox="1"/>
      </xdr:nvSpPr>
      <xdr:spPr>
        <a:xfrm>
          <a:off x="13514017" y="1361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130353</xdr:rowOff>
    </xdr:from>
    <xdr:to>
      <xdr:col>18</xdr:col>
      <xdr:colOff>492125</xdr:colOff>
      <xdr:row>79</xdr:row>
      <xdr:rowOff>60503</xdr:rowOff>
    </xdr:to>
    <xdr:sp macro="" textlink="">
      <xdr:nvSpPr>
        <xdr:cNvPr id="661" name="円/楕円 660"/>
        <xdr:cNvSpPr/>
      </xdr:nvSpPr>
      <xdr:spPr>
        <a:xfrm>
          <a:off x="12763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51630</xdr:rowOff>
    </xdr:from>
    <xdr:ext cx="378565" cy="259045"/>
    <xdr:sp macro="" textlink="">
      <xdr:nvSpPr>
        <xdr:cNvPr id="662" name="テキスト ボックス 661"/>
        <xdr:cNvSpPr txBox="1"/>
      </xdr:nvSpPr>
      <xdr:spPr>
        <a:xfrm>
          <a:off x="12625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99671</xdr:rowOff>
    </xdr:from>
    <xdr:to>
      <xdr:col>23</xdr:col>
      <xdr:colOff>517525</xdr:colOff>
      <xdr:row>96</xdr:row>
      <xdr:rowOff>121176</xdr:rowOff>
    </xdr:to>
    <xdr:cxnSp macro="">
      <xdr:nvCxnSpPr>
        <xdr:cNvPr id="691" name="直線コネクタ 690"/>
        <xdr:cNvCxnSpPr/>
      </xdr:nvCxnSpPr>
      <xdr:spPr>
        <a:xfrm>
          <a:off x="15481300" y="16558871"/>
          <a:ext cx="8382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76188</xdr:rowOff>
    </xdr:from>
    <xdr:to>
      <xdr:col>22</xdr:col>
      <xdr:colOff>365125</xdr:colOff>
      <xdr:row>96</xdr:row>
      <xdr:rowOff>99671</xdr:rowOff>
    </xdr:to>
    <xdr:cxnSp macro="">
      <xdr:nvCxnSpPr>
        <xdr:cNvPr id="694" name="直線コネクタ 693"/>
        <xdr:cNvCxnSpPr/>
      </xdr:nvCxnSpPr>
      <xdr:spPr>
        <a:xfrm>
          <a:off x="14592300" y="1653538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137035</xdr:rowOff>
    </xdr:from>
    <xdr:to>
      <xdr:col>22</xdr:col>
      <xdr:colOff>415925</xdr:colOff>
      <xdr:row>96</xdr:row>
      <xdr:rowOff>67185</xdr:rowOff>
    </xdr:to>
    <xdr:sp macro="" textlink="">
      <xdr:nvSpPr>
        <xdr:cNvPr id="695" name="フローチャート : 判断 694"/>
        <xdr:cNvSpPr/>
      </xdr:nvSpPr>
      <xdr:spPr>
        <a:xfrm>
          <a:off x="15430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83712</xdr:rowOff>
    </xdr:from>
    <xdr:ext cx="534377" cy="259045"/>
    <xdr:sp macro="" textlink="">
      <xdr:nvSpPr>
        <xdr:cNvPr id="696" name="テキスト ボックス 695"/>
        <xdr:cNvSpPr txBox="1"/>
      </xdr:nvSpPr>
      <xdr:spPr>
        <a:xfrm>
          <a:off x="15214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60230</xdr:rowOff>
    </xdr:from>
    <xdr:to>
      <xdr:col>21</xdr:col>
      <xdr:colOff>161925</xdr:colOff>
      <xdr:row>96</xdr:row>
      <xdr:rowOff>76188</xdr:rowOff>
    </xdr:to>
    <xdr:cxnSp macro="">
      <xdr:nvCxnSpPr>
        <xdr:cNvPr id="697" name="直線コネクタ 696"/>
        <xdr:cNvCxnSpPr/>
      </xdr:nvCxnSpPr>
      <xdr:spPr>
        <a:xfrm>
          <a:off x="13703300" y="16519430"/>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119959</xdr:rowOff>
    </xdr:from>
    <xdr:to>
      <xdr:col>21</xdr:col>
      <xdr:colOff>212725</xdr:colOff>
      <xdr:row>96</xdr:row>
      <xdr:rowOff>50109</xdr:rowOff>
    </xdr:to>
    <xdr:sp macro="" textlink="">
      <xdr:nvSpPr>
        <xdr:cNvPr id="698" name="フローチャート : 判断 697"/>
        <xdr:cNvSpPr/>
      </xdr:nvSpPr>
      <xdr:spPr>
        <a:xfrm>
          <a:off x="14541500" y="1640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66636</xdr:rowOff>
    </xdr:from>
    <xdr:ext cx="534377" cy="259045"/>
    <xdr:sp macro="" textlink="">
      <xdr:nvSpPr>
        <xdr:cNvPr id="699" name="テキスト ボックス 698"/>
        <xdr:cNvSpPr txBox="1"/>
      </xdr:nvSpPr>
      <xdr:spPr>
        <a:xfrm>
          <a:off x="14325111" y="1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107178</xdr:rowOff>
    </xdr:from>
    <xdr:to>
      <xdr:col>19</xdr:col>
      <xdr:colOff>644525</xdr:colOff>
      <xdr:row>96</xdr:row>
      <xdr:rowOff>60230</xdr:rowOff>
    </xdr:to>
    <xdr:cxnSp macro="">
      <xdr:nvCxnSpPr>
        <xdr:cNvPr id="700" name="直線コネクタ 699"/>
        <xdr:cNvCxnSpPr/>
      </xdr:nvCxnSpPr>
      <xdr:spPr>
        <a:xfrm>
          <a:off x="12814300" y="16394928"/>
          <a:ext cx="889000" cy="1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103127</xdr:rowOff>
    </xdr:from>
    <xdr:to>
      <xdr:col>20</xdr:col>
      <xdr:colOff>9525</xdr:colOff>
      <xdr:row>96</xdr:row>
      <xdr:rowOff>33277</xdr:rowOff>
    </xdr:to>
    <xdr:sp macro="" textlink="">
      <xdr:nvSpPr>
        <xdr:cNvPr id="701" name="フローチャート : 判断 700"/>
        <xdr:cNvSpPr/>
      </xdr:nvSpPr>
      <xdr:spPr>
        <a:xfrm>
          <a:off x="13652500" y="1639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49804</xdr:rowOff>
    </xdr:from>
    <xdr:ext cx="534377" cy="259045"/>
    <xdr:sp macro="" textlink="">
      <xdr:nvSpPr>
        <xdr:cNvPr id="702" name="テキスト ボックス 701"/>
        <xdr:cNvSpPr txBox="1"/>
      </xdr:nvSpPr>
      <xdr:spPr>
        <a:xfrm>
          <a:off x="13436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75512</xdr:rowOff>
    </xdr:from>
    <xdr:to>
      <xdr:col>18</xdr:col>
      <xdr:colOff>492125</xdr:colOff>
      <xdr:row>96</xdr:row>
      <xdr:rowOff>5662</xdr:rowOff>
    </xdr:to>
    <xdr:sp macro="" textlink="">
      <xdr:nvSpPr>
        <xdr:cNvPr id="703" name="フローチャート : 判断 702"/>
        <xdr:cNvSpPr/>
      </xdr:nvSpPr>
      <xdr:spPr>
        <a:xfrm>
          <a:off x="12763500" y="1636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168239</xdr:rowOff>
    </xdr:from>
    <xdr:ext cx="534377" cy="259045"/>
    <xdr:sp macro="" textlink="">
      <xdr:nvSpPr>
        <xdr:cNvPr id="704" name="テキスト ボックス 703"/>
        <xdr:cNvSpPr txBox="1"/>
      </xdr:nvSpPr>
      <xdr:spPr>
        <a:xfrm>
          <a:off x="12547111" y="164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70376</xdr:rowOff>
    </xdr:from>
    <xdr:to>
      <xdr:col>23</xdr:col>
      <xdr:colOff>568325</xdr:colOff>
      <xdr:row>97</xdr:row>
      <xdr:rowOff>526</xdr:rowOff>
    </xdr:to>
    <xdr:sp macro="" textlink="">
      <xdr:nvSpPr>
        <xdr:cNvPr id="710" name="円/楕円 709"/>
        <xdr:cNvSpPr/>
      </xdr:nvSpPr>
      <xdr:spPr>
        <a:xfrm>
          <a:off x="162687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48803</xdr:rowOff>
    </xdr:from>
    <xdr:ext cx="534377" cy="259045"/>
    <xdr:sp macro="" textlink="">
      <xdr:nvSpPr>
        <xdr:cNvPr id="711" name="公債費該当値テキスト"/>
        <xdr:cNvSpPr txBox="1"/>
      </xdr:nvSpPr>
      <xdr:spPr>
        <a:xfrm>
          <a:off x="16370300" y="165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48871</xdr:rowOff>
    </xdr:from>
    <xdr:to>
      <xdr:col>22</xdr:col>
      <xdr:colOff>415925</xdr:colOff>
      <xdr:row>96</xdr:row>
      <xdr:rowOff>150471</xdr:rowOff>
    </xdr:to>
    <xdr:sp macro="" textlink="">
      <xdr:nvSpPr>
        <xdr:cNvPr id="712" name="円/楕円 711"/>
        <xdr:cNvSpPr/>
      </xdr:nvSpPr>
      <xdr:spPr>
        <a:xfrm>
          <a:off x="15430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141598</xdr:rowOff>
    </xdr:from>
    <xdr:ext cx="534377" cy="259045"/>
    <xdr:sp macro="" textlink="">
      <xdr:nvSpPr>
        <xdr:cNvPr id="713" name="テキスト ボックス 712"/>
        <xdr:cNvSpPr txBox="1"/>
      </xdr:nvSpPr>
      <xdr:spPr>
        <a:xfrm>
          <a:off x="15214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25388</xdr:rowOff>
    </xdr:from>
    <xdr:to>
      <xdr:col>21</xdr:col>
      <xdr:colOff>212725</xdr:colOff>
      <xdr:row>96</xdr:row>
      <xdr:rowOff>126988</xdr:rowOff>
    </xdr:to>
    <xdr:sp macro="" textlink="">
      <xdr:nvSpPr>
        <xdr:cNvPr id="714" name="円/楕円 713"/>
        <xdr:cNvSpPr/>
      </xdr:nvSpPr>
      <xdr:spPr>
        <a:xfrm>
          <a:off x="14541500" y="164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118115</xdr:rowOff>
    </xdr:from>
    <xdr:ext cx="534377" cy="259045"/>
    <xdr:sp macro="" textlink="">
      <xdr:nvSpPr>
        <xdr:cNvPr id="715" name="テキスト ボックス 714"/>
        <xdr:cNvSpPr txBox="1"/>
      </xdr:nvSpPr>
      <xdr:spPr>
        <a:xfrm>
          <a:off x="14325111" y="165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9430</xdr:rowOff>
    </xdr:from>
    <xdr:to>
      <xdr:col>20</xdr:col>
      <xdr:colOff>9525</xdr:colOff>
      <xdr:row>96</xdr:row>
      <xdr:rowOff>111030</xdr:rowOff>
    </xdr:to>
    <xdr:sp macro="" textlink="">
      <xdr:nvSpPr>
        <xdr:cNvPr id="716" name="円/楕円 715"/>
        <xdr:cNvSpPr/>
      </xdr:nvSpPr>
      <xdr:spPr>
        <a:xfrm>
          <a:off x="13652500" y="164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102157</xdr:rowOff>
    </xdr:from>
    <xdr:ext cx="534377" cy="259045"/>
    <xdr:sp macro="" textlink="">
      <xdr:nvSpPr>
        <xdr:cNvPr id="717" name="テキスト ボックス 716"/>
        <xdr:cNvSpPr txBox="1"/>
      </xdr:nvSpPr>
      <xdr:spPr>
        <a:xfrm>
          <a:off x="13436111" y="165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56378</xdr:rowOff>
    </xdr:from>
    <xdr:to>
      <xdr:col>18</xdr:col>
      <xdr:colOff>492125</xdr:colOff>
      <xdr:row>95</xdr:row>
      <xdr:rowOff>157978</xdr:rowOff>
    </xdr:to>
    <xdr:sp macro="" textlink="">
      <xdr:nvSpPr>
        <xdr:cNvPr id="718" name="円/楕円 717"/>
        <xdr:cNvSpPr/>
      </xdr:nvSpPr>
      <xdr:spPr>
        <a:xfrm>
          <a:off x="12763500" y="163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3055</xdr:rowOff>
    </xdr:from>
    <xdr:ext cx="534377" cy="259045"/>
    <xdr:sp macro="" textlink="">
      <xdr:nvSpPr>
        <xdr:cNvPr id="719" name="テキスト ボックス 718"/>
        <xdr:cNvSpPr txBox="1"/>
      </xdr:nvSpPr>
      <xdr:spPr>
        <a:xfrm>
          <a:off x="12547111" y="161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108331</xdr:rowOff>
    </xdr:from>
    <xdr:to>
      <xdr:col>31</xdr:col>
      <xdr:colOff>85725</xdr:colOff>
      <xdr:row>39</xdr:row>
      <xdr:rowOff>38481</xdr:rowOff>
    </xdr:to>
    <xdr:sp macro="" textlink="">
      <xdr:nvSpPr>
        <xdr:cNvPr id="754" name="フローチャート : 判断 753"/>
        <xdr:cNvSpPr/>
      </xdr:nvSpPr>
      <xdr:spPr>
        <a:xfrm>
          <a:off x="21272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55008</xdr:rowOff>
    </xdr:from>
    <xdr:ext cx="378565" cy="259045"/>
    <xdr:sp macro="" textlink="">
      <xdr:nvSpPr>
        <xdr:cNvPr id="755" name="テキスト ボックス 754"/>
        <xdr:cNvSpPr txBox="1"/>
      </xdr:nvSpPr>
      <xdr:spPr>
        <a:xfrm>
          <a:off x="21134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146377</xdr:rowOff>
    </xdr:from>
    <xdr:to>
      <xdr:col>29</xdr:col>
      <xdr:colOff>568325</xdr:colOff>
      <xdr:row>38</xdr:row>
      <xdr:rowOff>76527</xdr:rowOff>
    </xdr:to>
    <xdr:sp macro="" textlink="">
      <xdr:nvSpPr>
        <xdr:cNvPr id="757" name="フローチャート : 判断 756"/>
        <xdr:cNvSpPr/>
      </xdr:nvSpPr>
      <xdr:spPr>
        <a:xfrm>
          <a:off x="20383500" y="64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93054</xdr:rowOff>
    </xdr:from>
    <xdr:ext cx="469744" cy="259045"/>
    <xdr:sp macro="" textlink="">
      <xdr:nvSpPr>
        <xdr:cNvPr id="758" name="テキスト ボックス 757"/>
        <xdr:cNvSpPr txBox="1"/>
      </xdr:nvSpPr>
      <xdr:spPr>
        <a:xfrm>
          <a:off x="20199427" y="626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34362</xdr:rowOff>
    </xdr:from>
    <xdr:to>
      <xdr:col>28</xdr:col>
      <xdr:colOff>365125</xdr:colOff>
      <xdr:row>38</xdr:row>
      <xdr:rowOff>135962</xdr:rowOff>
    </xdr:to>
    <xdr:sp macro="" textlink="">
      <xdr:nvSpPr>
        <xdr:cNvPr id="760" name="フローチャート : 判断 759"/>
        <xdr:cNvSpPr/>
      </xdr:nvSpPr>
      <xdr:spPr>
        <a:xfrm>
          <a:off x="19494500" y="654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152490</xdr:rowOff>
    </xdr:from>
    <xdr:ext cx="469744" cy="259045"/>
    <xdr:sp macro="" textlink="">
      <xdr:nvSpPr>
        <xdr:cNvPr id="761" name="テキスト ボックス 760"/>
        <xdr:cNvSpPr txBox="1"/>
      </xdr:nvSpPr>
      <xdr:spPr>
        <a:xfrm>
          <a:off x="19310427" y="63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98697</xdr:rowOff>
    </xdr:from>
    <xdr:to>
      <xdr:col>27</xdr:col>
      <xdr:colOff>161925</xdr:colOff>
      <xdr:row>39</xdr:row>
      <xdr:rowOff>28847</xdr:rowOff>
    </xdr:to>
    <xdr:sp macro="" textlink="">
      <xdr:nvSpPr>
        <xdr:cNvPr id="762" name="フローチャート : 判断 761"/>
        <xdr:cNvSpPr/>
      </xdr:nvSpPr>
      <xdr:spPr>
        <a:xfrm>
          <a:off x="18605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45374</xdr:rowOff>
    </xdr:from>
    <xdr:ext cx="378565" cy="259045"/>
    <xdr:sp macro="" textlink="">
      <xdr:nvSpPr>
        <xdr:cNvPr id="763" name="テキスト ボックス 762"/>
        <xdr:cNvSpPr txBox="1"/>
      </xdr:nvSpPr>
      <xdr:spPr>
        <a:xfrm>
          <a:off x="18467017" y="638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土木費が類似団体平均を上回っている。既存施設の老朽化対策によるものであるが、今後も公営住宅の建て替えなど大規模事業が控えており、上昇傾向となることが見込まれる。</a:t>
          </a:r>
        </a:p>
        <a:p>
          <a:r>
            <a:rPr kumimoji="1" lang="ja-JP" altLang="en-US" sz="1300">
              <a:latin typeface="ＭＳ Ｐゴシック"/>
            </a:rPr>
            <a:t>ごみ処理、消防事業を近隣３町による一部事務組合で実施していることから、事務の効率化、経費の削減につながり、類似団体と比べてコストが低く抑えられている。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実質収支は毎年黒字を維持し、財政調整基金は平成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年度に歳計余剰金を積み立てたため前年比で増加している。</a:t>
          </a:r>
        </a:p>
        <a:p>
          <a:r>
            <a:rPr kumimoji="1" lang="ja-JP" altLang="en-US" sz="1400">
              <a:latin typeface="ＭＳ ゴシック" pitchFamily="49" charset="-128"/>
              <a:ea typeface="ＭＳ ゴシック" pitchFamily="49" charset="-128"/>
            </a:rPr>
            <a:t>しかし今後は財源不足による取り崩しが予想されるため、長期的視野にたった計画的な財政運営を行う。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すべての会計において毎年黒字を維持し、実質赤字および資金不足がないため、連結実質赤字は生じていません。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32_&#26481;&#31070;&#2700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46.7</v>
          </cell>
          <cell r="L73">
            <v>47.6</v>
          </cell>
          <cell r="M73">
            <v>43.5</v>
          </cell>
          <cell r="N73">
            <v>37.1</v>
          </cell>
          <cell r="O73">
            <v>21.4</v>
          </cell>
        </row>
        <row r="75">
          <cell r="K75">
            <v>12.3</v>
          </cell>
          <cell r="L75">
            <v>10.9</v>
          </cell>
          <cell r="M75">
            <v>10.3</v>
          </cell>
          <cell r="N75">
            <v>10</v>
          </cell>
          <cell r="O75">
            <v>9.4</v>
          </cell>
        </row>
        <row r="77">
          <cell r="G77" t="str">
            <v>類似団体内平均値</v>
          </cell>
          <cell r="K77">
            <v>38.6</v>
          </cell>
          <cell r="L77">
            <v>28.4</v>
          </cell>
          <cell r="M77">
            <v>20.5</v>
          </cell>
          <cell r="N77">
            <v>17.899999999999999</v>
          </cell>
          <cell r="O77">
            <v>13.1</v>
          </cell>
        </row>
        <row r="79">
          <cell r="K79">
            <v>12.6</v>
          </cell>
          <cell r="L79">
            <v>11.4</v>
          </cell>
          <cell r="M79">
            <v>10.5</v>
          </cell>
          <cell r="N79">
            <v>9.5</v>
          </cell>
          <cell r="O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5718035</v>
      </c>
      <c r="BO4" s="349"/>
      <c r="BP4" s="349"/>
      <c r="BQ4" s="349"/>
      <c r="BR4" s="349"/>
      <c r="BS4" s="349"/>
      <c r="BT4" s="349"/>
      <c r="BU4" s="350"/>
      <c r="BV4" s="348">
        <v>5399472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5565364</v>
      </c>
      <c r="BO5" s="386"/>
      <c r="BP5" s="386"/>
      <c r="BQ5" s="386"/>
      <c r="BR5" s="386"/>
      <c r="BS5" s="386"/>
      <c r="BT5" s="386"/>
      <c r="BU5" s="387"/>
      <c r="BV5" s="385">
        <v>5098466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152671</v>
      </c>
      <c r="BO6" s="386"/>
      <c r="BP6" s="386"/>
      <c r="BQ6" s="386"/>
      <c r="BR6" s="386"/>
      <c r="BS6" s="386"/>
      <c r="BT6" s="386"/>
      <c r="BU6" s="387"/>
      <c r="BV6" s="385">
        <v>301006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1070</v>
      </c>
      <c r="BO7" s="386"/>
      <c r="BP7" s="386"/>
      <c r="BQ7" s="386"/>
      <c r="BR7" s="386"/>
      <c r="BS7" s="386"/>
      <c r="BT7" s="386"/>
      <c r="BU7" s="387"/>
      <c r="BV7" s="385">
        <v>43999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3242894</v>
      </c>
      <c r="CU7" s="386"/>
      <c r="CV7" s="386"/>
      <c r="CW7" s="386"/>
      <c r="CX7" s="386"/>
      <c r="CY7" s="386"/>
      <c r="CZ7" s="386"/>
      <c r="DA7" s="387"/>
      <c r="DB7" s="385">
        <v>3175983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151601</v>
      </c>
      <c r="BO8" s="386"/>
      <c r="BP8" s="386"/>
      <c r="BQ8" s="386"/>
      <c r="BR8" s="386"/>
      <c r="BS8" s="386"/>
      <c r="BT8" s="386"/>
      <c r="BU8" s="387"/>
      <c r="BV8" s="385">
        <v>257007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10233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-105406</v>
      </c>
      <c r="BO9" s="386"/>
      <c r="BP9" s="386"/>
      <c r="BQ9" s="386"/>
      <c r="BR9" s="386"/>
      <c r="BS9" s="386"/>
      <c r="BT9" s="386"/>
      <c r="BU9" s="387"/>
      <c r="BV9" s="385">
        <v>36778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9292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365000</v>
      </c>
      <c r="BO10" s="386"/>
      <c r="BP10" s="386"/>
      <c r="BQ10" s="386"/>
      <c r="BR10" s="386"/>
      <c r="BS10" s="386"/>
      <c r="BT10" s="386"/>
      <c r="BU10" s="387"/>
      <c r="BV10" s="385" t="s">
        <v>103</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103</v>
      </c>
      <c r="BO11" s="386"/>
      <c r="BP11" s="386"/>
      <c r="BQ11" s="386"/>
      <c r="BR11" s="386"/>
      <c r="BS11" s="386"/>
      <c r="BT11" s="386"/>
      <c r="BU11" s="387"/>
      <c r="BV11" s="385" t="s">
        <v>103</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103</v>
      </c>
      <c r="CU11" s="426"/>
      <c r="CV11" s="426"/>
      <c r="CW11" s="426"/>
      <c r="CX11" s="426"/>
      <c r="CY11" s="426"/>
      <c r="CZ11" s="426"/>
      <c r="DA11" s="427"/>
      <c r="DB11" s="425" t="s">
        <v>103</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10385</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195000</v>
      </c>
      <c r="BO12" s="386"/>
      <c r="BP12" s="386"/>
      <c r="BQ12" s="386"/>
      <c r="BR12" s="386"/>
      <c r="BS12" s="386"/>
      <c r="BT12" s="386"/>
      <c r="BU12" s="387"/>
      <c r="BV12" s="385">
        <v>90000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10370</v>
      </c>
      <c r="S13" s="467"/>
      <c r="T13" s="467"/>
      <c r="U13" s="467"/>
      <c r="V13" s="468"/>
      <c r="W13" s="401" t="s">
        <v>120</v>
      </c>
      <c r="X13" s="402"/>
      <c r="Y13" s="402"/>
      <c r="Z13" s="402"/>
      <c r="AA13" s="402"/>
      <c r="AB13" s="392"/>
      <c r="AC13" s="436">
        <v>777</v>
      </c>
      <c r="AD13" s="437"/>
      <c r="AE13" s="437"/>
      <c r="AF13" s="437"/>
      <c r="AG13" s="476"/>
      <c r="AH13" s="436">
        <v>868</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64594</v>
      </c>
      <c r="BO13" s="386"/>
      <c r="BP13" s="386"/>
      <c r="BQ13" s="386"/>
      <c r="BR13" s="386"/>
      <c r="BS13" s="386"/>
      <c r="BT13" s="386"/>
      <c r="BU13" s="387"/>
      <c r="BV13" s="385">
        <v>-53222</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10237</v>
      </c>
      <c r="S14" s="467"/>
      <c r="T14" s="467"/>
      <c r="U14" s="467"/>
      <c r="V14" s="468"/>
      <c r="W14" s="375"/>
      <c r="X14" s="376"/>
      <c r="Y14" s="376"/>
      <c r="Z14" s="376"/>
      <c r="AA14" s="376"/>
      <c r="AB14" s="365"/>
      <c r="AC14" s="469">
        <v>17.8</v>
      </c>
      <c r="AD14" s="470"/>
      <c r="AE14" s="470"/>
      <c r="AF14" s="470"/>
      <c r="AG14" s="471"/>
      <c r="AH14" s="469">
        <v>19.2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21.4</v>
      </c>
      <c r="CU14" s="481"/>
      <c r="CV14" s="481"/>
      <c r="CW14" s="481"/>
      <c r="CX14" s="481"/>
      <c r="CY14" s="481"/>
      <c r="CZ14" s="481"/>
      <c r="DA14" s="482"/>
      <c r="DB14" s="480">
        <v>37.1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10221</v>
      </c>
      <c r="S15" s="467"/>
      <c r="T15" s="467"/>
      <c r="U15" s="467"/>
      <c r="V15" s="468"/>
      <c r="W15" s="401" t="s">
        <v>127</v>
      </c>
      <c r="X15" s="402"/>
      <c r="Y15" s="402"/>
      <c r="Z15" s="402"/>
      <c r="AA15" s="402"/>
      <c r="AB15" s="392"/>
      <c r="AC15" s="436">
        <v>702</v>
      </c>
      <c r="AD15" s="437"/>
      <c r="AE15" s="437"/>
      <c r="AF15" s="437"/>
      <c r="AG15" s="476"/>
      <c r="AH15" s="436">
        <v>829</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1065584</v>
      </c>
      <c r="BO15" s="349"/>
      <c r="BP15" s="349"/>
      <c r="BQ15" s="349"/>
      <c r="BR15" s="349"/>
      <c r="BS15" s="349"/>
      <c r="BT15" s="349"/>
      <c r="BU15" s="350"/>
      <c r="BV15" s="348">
        <v>1014480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16.100000000000001</v>
      </c>
      <c r="AD16" s="470"/>
      <c r="AE16" s="470"/>
      <c r="AF16" s="470"/>
      <c r="AG16" s="471"/>
      <c r="AH16" s="469">
        <v>18.3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2783264</v>
      </c>
      <c r="BO16" s="386"/>
      <c r="BP16" s="386"/>
      <c r="BQ16" s="386"/>
      <c r="BR16" s="386"/>
      <c r="BS16" s="386"/>
      <c r="BT16" s="386"/>
      <c r="BU16" s="387"/>
      <c r="BV16" s="385">
        <v>2711650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2889</v>
      </c>
      <c r="AD17" s="437"/>
      <c r="AE17" s="437"/>
      <c r="AF17" s="437"/>
      <c r="AG17" s="476"/>
      <c r="AH17" s="436">
        <v>2763</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1334120</v>
      </c>
      <c r="BO17" s="386"/>
      <c r="BP17" s="386"/>
      <c r="BQ17" s="386"/>
      <c r="BR17" s="386"/>
      <c r="BS17" s="386"/>
      <c r="BT17" s="386"/>
      <c r="BU17" s="387"/>
      <c r="BV17" s="385">
        <v>1285950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68.5</v>
      </c>
      <c r="M18" s="498"/>
      <c r="N18" s="498"/>
      <c r="O18" s="498"/>
      <c r="P18" s="498"/>
      <c r="Q18" s="498"/>
      <c r="R18" s="499"/>
      <c r="S18" s="499"/>
      <c r="T18" s="499"/>
      <c r="U18" s="499"/>
      <c r="V18" s="500"/>
      <c r="W18" s="403"/>
      <c r="X18" s="404"/>
      <c r="Y18" s="404"/>
      <c r="Z18" s="404"/>
      <c r="AA18" s="404"/>
      <c r="AB18" s="395"/>
      <c r="AC18" s="501">
        <v>66.099999999999994</v>
      </c>
      <c r="AD18" s="502"/>
      <c r="AE18" s="502"/>
      <c r="AF18" s="502"/>
      <c r="AG18" s="503"/>
      <c r="AH18" s="501">
        <v>61</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2888763</v>
      </c>
      <c r="BO18" s="386"/>
      <c r="BP18" s="386"/>
      <c r="BQ18" s="386"/>
      <c r="BR18" s="386"/>
      <c r="BS18" s="386"/>
      <c r="BT18" s="386"/>
      <c r="BU18" s="387"/>
      <c r="BV18" s="385">
        <v>2837656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4149048</v>
      </c>
      <c r="BO19" s="386"/>
      <c r="BP19" s="386"/>
      <c r="BQ19" s="386"/>
      <c r="BR19" s="386"/>
      <c r="BS19" s="386"/>
      <c r="BT19" s="386"/>
      <c r="BU19" s="387"/>
      <c r="BV19" s="385">
        <v>3991657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3657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4779095</v>
      </c>
      <c r="BO23" s="386"/>
      <c r="BP23" s="386"/>
      <c r="BQ23" s="386"/>
      <c r="BR23" s="386"/>
      <c r="BS23" s="386"/>
      <c r="BT23" s="386"/>
      <c r="BU23" s="387"/>
      <c r="BV23" s="385">
        <v>4973963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7000</v>
      </c>
      <c r="R24" s="437"/>
      <c r="S24" s="437"/>
      <c r="T24" s="437"/>
      <c r="U24" s="437"/>
      <c r="V24" s="476"/>
      <c r="W24" s="531"/>
      <c r="X24" s="519"/>
      <c r="Y24" s="520"/>
      <c r="Z24" s="435" t="s">
        <v>151</v>
      </c>
      <c r="AA24" s="415"/>
      <c r="AB24" s="415"/>
      <c r="AC24" s="415"/>
      <c r="AD24" s="415"/>
      <c r="AE24" s="415"/>
      <c r="AF24" s="415"/>
      <c r="AG24" s="416"/>
      <c r="AH24" s="436">
        <v>113</v>
      </c>
      <c r="AI24" s="437"/>
      <c r="AJ24" s="437"/>
      <c r="AK24" s="437"/>
      <c r="AL24" s="476"/>
      <c r="AM24" s="436">
        <v>360018</v>
      </c>
      <c r="AN24" s="437"/>
      <c r="AO24" s="437"/>
      <c r="AP24" s="437"/>
      <c r="AQ24" s="437"/>
      <c r="AR24" s="476"/>
      <c r="AS24" s="436">
        <v>3186</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4629663</v>
      </c>
      <c r="BO24" s="386"/>
      <c r="BP24" s="386"/>
      <c r="BQ24" s="386"/>
      <c r="BR24" s="386"/>
      <c r="BS24" s="386"/>
      <c r="BT24" s="386"/>
      <c r="BU24" s="387"/>
      <c r="BV24" s="385">
        <v>4784793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5900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420003</v>
      </c>
      <c r="BO25" s="349"/>
      <c r="BP25" s="349"/>
      <c r="BQ25" s="349"/>
      <c r="BR25" s="349"/>
      <c r="BS25" s="349"/>
      <c r="BT25" s="349"/>
      <c r="BU25" s="350"/>
      <c r="BV25" s="348">
        <v>448079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5500</v>
      </c>
      <c r="R26" s="437"/>
      <c r="S26" s="437"/>
      <c r="T26" s="437"/>
      <c r="U26" s="437"/>
      <c r="V26" s="476"/>
      <c r="W26" s="531"/>
      <c r="X26" s="519"/>
      <c r="Y26" s="520"/>
      <c r="Z26" s="435" t="s">
        <v>157</v>
      </c>
      <c r="AA26" s="555"/>
      <c r="AB26" s="555"/>
      <c r="AC26" s="555"/>
      <c r="AD26" s="555"/>
      <c r="AE26" s="555"/>
      <c r="AF26" s="555"/>
      <c r="AG26" s="556"/>
      <c r="AH26" s="436">
        <v>3</v>
      </c>
      <c r="AI26" s="437"/>
      <c r="AJ26" s="437"/>
      <c r="AK26" s="437"/>
      <c r="AL26" s="476"/>
      <c r="AM26" s="436">
        <v>9339</v>
      </c>
      <c r="AN26" s="437"/>
      <c r="AO26" s="437"/>
      <c r="AP26" s="437"/>
      <c r="AQ26" s="437"/>
      <c r="AR26" s="476"/>
      <c r="AS26" s="436">
        <v>3113</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2420</v>
      </c>
      <c r="R27" s="437"/>
      <c r="S27" s="437"/>
      <c r="T27" s="437"/>
      <c r="U27" s="437"/>
      <c r="V27" s="476"/>
      <c r="W27" s="531"/>
      <c r="X27" s="519"/>
      <c r="Y27" s="520"/>
      <c r="Z27" s="435" t="s">
        <v>160</v>
      </c>
      <c r="AA27" s="415"/>
      <c r="AB27" s="415"/>
      <c r="AC27" s="415"/>
      <c r="AD27" s="415"/>
      <c r="AE27" s="415"/>
      <c r="AF27" s="415"/>
      <c r="AG27" s="416"/>
      <c r="AH27" s="436">
        <v>3</v>
      </c>
      <c r="AI27" s="437"/>
      <c r="AJ27" s="437"/>
      <c r="AK27" s="437"/>
      <c r="AL27" s="476"/>
      <c r="AM27" s="436">
        <v>9219</v>
      </c>
      <c r="AN27" s="437"/>
      <c r="AO27" s="437"/>
      <c r="AP27" s="437"/>
      <c r="AQ27" s="437"/>
      <c r="AR27" s="476"/>
      <c r="AS27" s="436">
        <v>3073</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1890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895000</v>
      </c>
      <c r="BO28" s="349"/>
      <c r="BP28" s="349"/>
      <c r="BQ28" s="349"/>
      <c r="BR28" s="349"/>
      <c r="BS28" s="349"/>
      <c r="BT28" s="349"/>
      <c r="BU28" s="350"/>
      <c r="BV28" s="348">
        <v>725000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10</v>
      </c>
      <c r="M29" s="437"/>
      <c r="N29" s="437"/>
      <c r="O29" s="437"/>
      <c r="P29" s="476"/>
      <c r="Q29" s="436">
        <v>1630</v>
      </c>
      <c r="R29" s="437"/>
      <c r="S29" s="437"/>
      <c r="T29" s="437"/>
      <c r="U29" s="437"/>
      <c r="V29" s="476"/>
      <c r="W29" s="532"/>
      <c r="X29" s="533"/>
      <c r="Y29" s="534"/>
      <c r="Z29" s="435" t="s">
        <v>167</v>
      </c>
      <c r="AA29" s="415"/>
      <c r="AB29" s="415"/>
      <c r="AC29" s="415"/>
      <c r="AD29" s="415"/>
      <c r="AE29" s="415"/>
      <c r="AF29" s="415"/>
      <c r="AG29" s="416"/>
      <c r="AH29" s="436">
        <v>116</v>
      </c>
      <c r="AI29" s="437"/>
      <c r="AJ29" s="437"/>
      <c r="AK29" s="437"/>
      <c r="AL29" s="476"/>
      <c r="AM29" s="436">
        <v>369237</v>
      </c>
      <c r="AN29" s="437"/>
      <c r="AO29" s="437"/>
      <c r="AP29" s="437"/>
      <c r="AQ29" s="437"/>
      <c r="AR29" s="476"/>
      <c r="AS29" s="436">
        <v>3183</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78592</v>
      </c>
      <c r="BO29" s="386"/>
      <c r="BP29" s="386"/>
      <c r="BQ29" s="386"/>
      <c r="BR29" s="386"/>
      <c r="BS29" s="386"/>
      <c r="BT29" s="386"/>
      <c r="BU29" s="387"/>
      <c r="BV29" s="385">
        <v>78488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679608</v>
      </c>
      <c r="BO30" s="553"/>
      <c r="BP30" s="553"/>
      <c r="BQ30" s="553"/>
      <c r="BR30" s="553"/>
      <c r="BS30" s="553"/>
      <c r="BT30" s="553"/>
      <c r="BU30" s="554"/>
      <c r="BV30" s="552">
        <v>642590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大雪清掃組合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東神楽町土地開発公社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大雪葬斎組合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東神楽新都市開発公社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大雪消防組合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大雪地区広域連合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大雪地区広域連合　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大雪地区広域連合　国民健康保険特別会計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大雪地区広域連合　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上川教育研修センター組合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上川広域滞納整理機構</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530</v>
      </c>
      <c r="D34" s="1151"/>
      <c r="E34" s="1152"/>
      <c r="F34" s="32">
        <v>11.32</v>
      </c>
      <c r="G34" s="33">
        <v>7.4</v>
      </c>
      <c r="H34" s="33">
        <v>6.89</v>
      </c>
      <c r="I34" s="33">
        <v>8.09</v>
      </c>
      <c r="J34" s="34">
        <v>4.67</v>
      </c>
      <c r="K34" s="22"/>
      <c r="L34" s="22"/>
      <c r="M34" s="22"/>
      <c r="N34" s="22"/>
      <c r="O34" s="22"/>
      <c r="P34" s="22"/>
    </row>
    <row r="35" spans="1:16" ht="39" customHeight="1" x14ac:dyDescent="0.15">
      <c r="A35" s="22"/>
      <c r="B35" s="35"/>
      <c r="C35" s="1145" t="s">
        <v>531</v>
      </c>
      <c r="D35" s="1146"/>
      <c r="E35" s="1147"/>
      <c r="F35" s="36">
        <v>3.45</v>
      </c>
      <c r="G35" s="37">
        <v>4.1399999999999997</v>
      </c>
      <c r="H35" s="37">
        <v>3.95</v>
      </c>
      <c r="I35" s="37">
        <v>3.61</v>
      </c>
      <c r="J35" s="38">
        <v>2.85</v>
      </c>
      <c r="K35" s="22"/>
      <c r="L35" s="22"/>
      <c r="M35" s="22"/>
      <c r="N35" s="22"/>
      <c r="O35" s="22"/>
      <c r="P35" s="22"/>
    </row>
    <row r="36" spans="1:16" ht="39" customHeight="1" x14ac:dyDescent="0.15">
      <c r="A36" s="22"/>
      <c r="B36" s="35"/>
      <c r="C36" s="1145" t="s">
        <v>532</v>
      </c>
      <c r="D36" s="1146"/>
      <c r="E36" s="1147"/>
      <c r="F36" s="36">
        <v>0.6</v>
      </c>
      <c r="G36" s="37">
        <v>0.65</v>
      </c>
      <c r="H36" s="37">
        <v>0.48</v>
      </c>
      <c r="I36" s="37">
        <v>0.54</v>
      </c>
      <c r="J36" s="38">
        <v>0.74</v>
      </c>
      <c r="K36" s="22"/>
      <c r="L36" s="22"/>
      <c r="M36" s="22"/>
      <c r="N36" s="22"/>
      <c r="O36" s="22"/>
      <c r="P36" s="22"/>
    </row>
    <row r="37" spans="1:16" ht="39" customHeight="1" x14ac:dyDescent="0.15">
      <c r="A37" s="22"/>
      <c r="B37" s="35"/>
      <c r="C37" s="1145" t="s">
        <v>533</v>
      </c>
      <c r="D37" s="1146"/>
      <c r="E37" s="1147"/>
      <c r="F37" s="36">
        <v>0.06</v>
      </c>
      <c r="G37" s="37">
        <v>0.22</v>
      </c>
      <c r="H37" s="37">
        <v>0.42</v>
      </c>
      <c r="I37" s="37">
        <v>0.49</v>
      </c>
      <c r="J37" s="38">
        <v>0.14000000000000001</v>
      </c>
      <c r="K37" s="22"/>
      <c r="L37" s="22"/>
      <c r="M37" s="22"/>
      <c r="N37" s="22"/>
      <c r="O37" s="22"/>
      <c r="P37" s="22"/>
    </row>
    <row r="38" spans="1:16" ht="39" customHeight="1" x14ac:dyDescent="0.15">
      <c r="A38" s="22"/>
      <c r="B38" s="35"/>
      <c r="C38" s="1145" t="s">
        <v>534</v>
      </c>
      <c r="D38" s="1146"/>
      <c r="E38" s="1147"/>
      <c r="F38" s="36">
        <v>0</v>
      </c>
      <c r="G38" s="37">
        <v>0</v>
      </c>
      <c r="H38" s="37">
        <v>0</v>
      </c>
      <c r="I38" s="37">
        <v>0.01</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536</v>
      </c>
      <c r="D43" s="1149"/>
      <c r="E43" s="1150"/>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686</v>
      </c>
      <c r="L45" s="60">
        <v>666</v>
      </c>
      <c r="M45" s="60">
        <v>654</v>
      </c>
      <c r="N45" s="60">
        <v>634</v>
      </c>
      <c r="O45" s="61">
        <v>614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109</v>
      </c>
      <c r="L48" s="64">
        <v>122</v>
      </c>
      <c r="M48" s="64">
        <v>140</v>
      </c>
      <c r="N48" s="64">
        <v>137</v>
      </c>
      <c r="O48" s="65">
        <v>125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v>
      </c>
      <c r="L49" s="64">
        <v>21</v>
      </c>
      <c r="M49" s="64">
        <v>21</v>
      </c>
      <c r="N49" s="64">
        <v>23</v>
      </c>
      <c r="O49" s="65">
        <v>28</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5</v>
      </c>
      <c r="M50" s="64">
        <v>17</v>
      </c>
      <c r="N50" s="64">
        <v>23</v>
      </c>
      <c r="O50" s="65">
        <v>23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532</v>
      </c>
      <c r="L52" s="64">
        <v>530</v>
      </c>
      <c r="M52" s="64">
        <v>545</v>
      </c>
      <c r="N52" s="64">
        <v>560</v>
      </c>
      <c r="O52" s="65">
        <v>549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281</v>
      </c>
      <c r="L53" s="69">
        <v>284</v>
      </c>
      <c r="M53" s="69">
        <v>287</v>
      </c>
      <c r="N53" s="69">
        <v>257</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69" t="s">
        <v>24</v>
      </c>
      <c r="C41" s="1170"/>
      <c r="D41" s="81"/>
      <c r="E41" s="1175" t="s">
        <v>25</v>
      </c>
      <c r="F41" s="1175"/>
      <c r="G41" s="1175"/>
      <c r="H41" s="1176"/>
      <c r="I41" s="82">
        <v>5124</v>
      </c>
      <c r="J41" s="83">
        <v>5123</v>
      </c>
      <c r="K41" s="83">
        <v>5285</v>
      </c>
      <c r="L41" s="83">
        <v>5027</v>
      </c>
      <c r="M41" s="84">
        <v>4816</v>
      </c>
    </row>
    <row r="42" spans="2:13" ht="27.75" customHeight="1" x14ac:dyDescent="0.15">
      <c r="B42" s="1171"/>
      <c r="C42" s="1172"/>
      <c r="D42" s="85"/>
      <c r="E42" s="1177" t="s">
        <v>26</v>
      </c>
      <c r="F42" s="1177"/>
      <c r="G42" s="1177"/>
      <c r="H42" s="1178"/>
      <c r="I42" s="86">
        <v>531</v>
      </c>
      <c r="J42" s="87">
        <v>509</v>
      </c>
      <c r="K42" s="87">
        <v>477</v>
      </c>
      <c r="L42" s="87">
        <v>439</v>
      </c>
      <c r="M42" s="88">
        <v>409</v>
      </c>
    </row>
    <row r="43" spans="2:13" ht="27.75" customHeight="1" x14ac:dyDescent="0.15">
      <c r="B43" s="1171"/>
      <c r="C43" s="1172"/>
      <c r="D43" s="85"/>
      <c r="E43" s="1177" t="s">
        <v>27</v>
      </c>
      <c r="F43" s="1177"/>
      <c r="G43" s="1177"/>
      <c r="H43" s="1178"/>
      <c r="I43" s="86">
        <v>1546</v>
      </c>
      <c r="J43" s="87">
        <v>1678</v>
      </c>
      <c r="K43" s="87">
        <v>1654</v>
      </c>
      <c r="L43" s="87">
        <v>1582</v>
      </c>
      <c r="M43" s="88">
        <v>1423</v>
      </c>
    </row>
    <row r="44" spans="2:13" ht="27.75" customHeight="1" x14ac:dyDescent="0.15">
      <c r="B44" s="1171"/>
      <c r="C44" s="1172"/>
      <c r="D44" s="85"/>
      <c r="E44" s="1177" t="s">
        <v>28</v>
      </c>
      <c r="F44" s="1177"/>
      <c r="G44" s="1177"/>
      <c r="H44" s="1178"/>
      <c r="I44" s="86">
        <v>133</v>
      </c>
      <c r="J44" s="87">
        <v>115</v>
      </c>
      <c r="K44" s="87">
        <v>166</v>
      </c>
      <c r="L44" s="87">
        <v>182</v>
      </c>
      <c r="M44" s="88">
        <v>263</v>
      </c>
    </row>
    <row r="45" spans="2:13" ht="27.75" customHeight="1" x14ac:dyDescent="0.15">
      <c r="B45" s="1171"/>
      <c r="C45" s="1172"/>
      <c r="D45" s="85"/>
      <c r="E45" s="1177" t="s">
        <v>29</v>
      </c>
      <c r="F45" s="1177"/>
      <c r="G45" s="1177"/>
      <c r="H45" s="1178"/>
      <c r="I45" s="86">
        <v>732</v>
      </c>
      <c r="J45" s="87">
        <v>688</v>
      </c>
      <c r="K45" s="87">
        <v>628</v>
      </c>
      <c r="L45" s="87">
        <v>542</v>
      </c>
      <c r="M45" s="88">
        <v>476</v>
      </c>
    </row>
    <row r="46" spans="2:13" ht="27.75" customHeight="1" x14ac:dyDescent="0.15">
      <c r="B46" s="1171"/>
      <c r="C46" s="1172"/>
      <c r="D46" s="85"/>
      <c r="E46" s="1177" t="s">
        <v>30</v>
      </c>
      <c r="F46" s="1177"/>
      <c r="G46" s="1177"/>
      <c r="H46" s="1178"/>
      <c r="I46" s="86">
        <v>60</v>
      </c>
      <c r="J46" s="87">
        <v>64</v>
      </c>
      <c r="K46" s="87">
        <v>64</v>
      </c>
      <c r="L46" s="87">
        <v>36</v>
      </c>
      <c r="M46" s="88">
        <v>9</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1291</v>
      </c>
      <c r="J49" s="87">
        <v>1452</v>
      </c>
      <c r="K49" s="87">
        <v>1544</v>
      </c>
      <c r="L49" s="87">
        <v>1432</v>
      </c>
      <c r="M49" s="88">
        <v>1639</v>
      </c>
    </row>
    <row r="50" spans="2:13" ht="27.75" customHeight="1" x14ac:dyDescent="0.15">
      <c r="B50" s="1171"/>
      <c r="C50" s="1172"/>
      <c r="D50" s="85"/>
      <c r="E50" s="1177" t="s">
        <v>35</v>
      </c>
      <c r="F50" s="1177"/>
      <c r="G50" s="1177"/>
      <c r="H50" s="1178"/>
      <c r="I50" s="86">
        <v>1080</v>
      </c>
      <c r="J50" s="87">
        <v>1046</v>
      </c>
      <c r="K50" s="87">
        <v>1037</v>
      </c>
      <c r="L50" s="87">
        <v>977</v>
      </c>
      <c r="M50" s="88">
        <v>933</v>
      </c>
    </row>
    <row r="51" spans="2:13" ht="27.75" customHeight="1" x14ac:dyDescent="0.15">
      <c r="B51" s="1173"/>
      <c r="C51" s="1174"/>
      <c r="D51" s="85"/>
      <c r="E51" s="1177" t="s">
        <v>36</v>
      </c>
      <c r="F51" s="1177"/>
      <c r="G51" s="1177"/>
      <c r="H51" s="1178"/>
      <c r="I51" s="86">
        <v>4453</v>
      </c>
      <c r="J51" s="87">
        <v>4387</v>
      </c>
      <c r="K51" s="87">
        <v>4497</v>
      </c>
      <c r="L51" s="87">
        <v>4389</v>
      </c>
      <c r="M51" s="88">
        <v>4224</v>
      </c>
    </row>
    <row r="52" spans="2:13" ht="27.75" customHeight="1" thickBot="1" x14ac:dyDescent="0.2">
      <c r="B52" s="1181" t="s">
        <v>37</v>
      </c>
      <c r="C52" s="1182"/>
      <c r="D52" s="90"/>
      <c r="E52" s="1183" t="s">
        <v>38</v>
      </c>
      <c r="F52" s="1183"/>
      <c r="G52" s="1183"/>
      <c r="H52" s="1184"/>
      <c r="I52" s="91">
        <v>1302</v>
      </c>
      <c r="J52" s="92">
        <v>1290</v>
      </c>
      <c r="K52" s="92">
        <v>1197</v>
      </c>
      <c r="L52" s="92">
        <v>1011</v>
      </c>
      <c r="M52" s="93">
        <v>600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549</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549</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551</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552</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553</v>
      </c>
      <c r="H51" s="1211"/>
      <c r="I51" s="1212" t="s">
        <v>554</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555</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556</v>
      </c>
      <c r="H55" s="1225"/>
      <c r="I55" s="1219" t="s">
        <v>554</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555</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1194" t="s">
        <v>551</v>
      </c>
      <c r="I64" s="1195"/>
      <c r="J64" s="1195"/>
      <c r="K64" s="1195"/>
      <c r="L64" s="244"/>
      <c r="M64" s="244"/>
      <c r="N64" s="244"/>
      <c r="O64" s="244"/>
    </row>
    <row r="65" spans="2:30" x14ac:dyDescent="0.15">
      <c r="B65" s="248"/>
      <c r="C65" s="244"/>
      <c r="D65" s="244"/>
      <c r="E65" s="244"/>
      <c r="F65" s="244"/>
      <c r="G65" s="1238" t="s">
        <v>558</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559</v>
      </c>
      <c r="I71" s="1244"/>
      <c r="J71" s="1240"/>
      <c r="K71" s="1240"/>
      <c r="L71" s="1241"/>
      <c r="M71" s="1240"/>
      <c r="N71" s="1241"/>
      <c r="O71" s="1242"/>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553</v>
      </c>
      <c r="H73" s="1211"/>
      <c r="I73" s="1212" t="s">
        <v>554</v>
      </c>
      <c r="J73" s="1212"/>
      <c r="K73" s="1245">
        <v>46.7</v>
      </c>
      <c r="L73" s="1245">
        <v>47.6</v>
      </c>
      <c r="M73" s="1217">
        <v>43.5</v>
      </c>
      <c r="N73" s="1217">
        <v>37.1</v>
      </c>
      <c r="O73" s="1217">
        <v>21.4</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560</v>
      </c>
      <c r="J75" s="1219"/>
      <c r="K75" s="1246">
        <v>12.3</v>
      </c>
      <c r="L75" s="1246">
        <v>10.9</v>
      </c>
      <c r="M75" s="1246">
        <v>10.3</v>
      </c>
      <c r="N75" s="1246">
        <v>10</v>
      </c>
      <c r="O75" s="1246">
        <v>9.4</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556</v>
      </c>
      <c r="H77" s="1225"/>
      <c r="I77" s="1219" t="s">
        <v>554</v>
      </c>
      <c r="J77" s="1219"/>
      <c r="K77" s="1245">
        <v>38.6</v>
      </c>
      <c r="L77" s="1245">
        <v>28.4</v>
      </c>
      <c r="M77" s="1217">
        <v>20.5</v>
      </c>
      <c r="N77" s="1217">
        <v>17.899999999999999</v>
      </c>
      <c r="O77" s="1217">
        <v>13.1</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560</v>
      </c>
      <c r="J79" s="1229"/>
      <c r="K79" s="1248">
        <v>12.6</v>
      </c>
      <c r="L79" s="1248">
        <v>11.4</v>
      </c>
      <c r="M79" s="1248">
        <v>10.5</v>
      </c>
      <c r="N79" s="1248">
        <v>9.5</v>
      </c>
      <c r="O79" s="1248">
        <v>8.9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69150</v>
      </c>
      <c r="E3" s="116"/>
      <c r="F3" s="117">
        <v>92021</v>
      </c>
      <c r="G3" s="118"/>
      <c r="H3" s="119"/>
    </row>
    <row r="4" spans="1:8" x14ac:dyDescent="0.15">
      <c r="A4" s="120"/>
      <c r="B4" s="121"/>
      <c r="C4" s="122"/>
      <c r="D4" s="123">
        <v>18269</v>
      </c>
      <c r="E4" s="124"/>
      <c r="F4" s="125">
        <v>52579</v>
      </c>
      <c r="G4" s="126"/>
      <c r="H4" s="127"/>
    </row>
    <row r="5" spans="1:8" x14ac:dyDescent="0.15">
      <c r="A5" s="108" t="s">
        <v>517</v>
      </c>
      <c r="B5" s="113"/>
      <c r="C5" s="114"/>
      <c r="D5" s="115">
        <v>79077</v>
      </c>
      <c r="E5" s="116"/>
      <c r="F5" s="117">
        <v>94828</v>
      </c>
      <c r="G5" s="118"/>
      <c r="H5" s="119"/>
    </row>
    <row r="6" spans="1:8" x14ac:dyDescent="0.15">
      <c r="A6" s="120"/>
      <c r="B6" s="121"/>
      <c r="C6" s="122"/>
      <c r="D6" s="123">
        <v>27936</v>
      </c>
      <c r="E6" s="124"/>
      <c r="F6" s="125">
        <v>55133</v>
      </c>
      <c r="G6" s="126"/>
      <c r="H6" s="127"/>
    </row>
    <row r="7" spans="1:8" x14ac:dyDescent="0.15">
      <c r="A7" s="108" t="s">
        <v>518</v>
      </c>
      <c r="B7" s="113"/>
      <c r="C7" s="114"/>
      <c r="D7" s="115">
        <v>144997</v>
      </c>
      <c r="E7" s="116"/>
      <c r="F7" s="117">
        <v>119674</v>
      </c>
      <c r="G7" s="118"/>
      <c r="H7" s="119"/>
    </row>
    <row r="8" spans="1:8" x14ac:dyDescent="0.15">
      <c r="A8" s="120"/>
      <c r="B8" s="121"/>
      <c r="C8" s="122"/>
      <c r="D8" s="123">
        <v>51225</v>
      </c>
      <c r="E8" s="124"/>
      <c r="F8" s="125">
        <v>57803</v>
      </c>
      <c r="G8" s="126"/>
      <c r="H8" s="127"/>
    </row>
    <row r="9" spans="1:8" x14ac:dyDescent="0.15">
      <c r="A9" s="108" t="s">
        <v>519</v>
      </c>
      <c r="B9" s="113"/>
      <c r="C9" s="114"/>
      <c r="D9" s="115">
        <v>46179</v>
      </c>
      <c r="E9" s="116"/>
      <c r="F9" s="117">
        <v>119685</v>
      </c>
      <c r="G9" s="118"/>
      <c r="H9" s="119"/>
    </row>
    <row r="10" spans="1:8" x14ac:dyDescent="0.15">
      <c r="A10" s="120"/>
      <c r="B10" s="121"/>
      <c r="C10" s="122"/>
      <c r="D10" s="123">
        <v>32685</v>
      </c>
      <c r="E10" s="124"/>
      <c r="F10" s="125">
        <v>68464</v>
      </c>
      <c r="G10" s="126"/>
      <c r="H10" s="127"/>
    </row>
    <row r="11" spans="1:8" x14ac:dyDescent="0.15">
      <c r="A11" s="108" t="s">
        <v>520</v>
      </c>
      <c r="B11" s="113"/>
      <c r="C11" s="114"/>
      <c r="D11" s="115">
        <v>48447</v>
      </c>
      <c r="E11" s="116"/>
      <c r="F11" s="117">
        <v>75972</v>
      </c>
      <c r="G11" s="118"/>
      <c r="H11" s="119"/>
    </row>
    <row r="12" spans="1:8" x14ac:dyDescent="0.15">
      <c r="A12" s="120"/>
      <c r="B12" s="121"/>
      <c r="C12" s="128"/>
      <c r="D12" s="123">
        <v>23636</v>
      </c>
      <c r="E12" s="124"/>
      <c r="F12" s="125">
        <v>40712</v>
      </c>
      <c r="G12" s="126"/>
      <c r="H12" s="127"/>
    </row>
    <row r="13" spans="1:8" x14ac:dyDescent="0.15">
      <c r="A13" s="108"/>
      <c r="B13" s="113"/>
      <c r="C13" s="129"/>
      <c r="D13" s="130">
        <v>77570</v>
      </c>
      <c r="E13" s="131"/>
      <c r="F13" s="132">
        <v>100436</v>
      </c>
      <c r="G13" s="133"/>
      <c r="H13" s="119"/>
    </row>
    <row r="14" spans="1:8" x14ac:dyDescent="0.15">
      <c r="A14" s="120"/>
      <c r="B14" s="121"/>
      <c r="C14" s="122"/>
      <c r="D14" s="123">
        <v>30750</v>
      </c>
      <c r="E14" s="124"/>
      <c r="F14" s="125">
        <v>54938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11.32</v>
      </c>
      <c r="C19" s="134">
        <f>ROUND(VALUE(SUBSTITUTE(実質収支比率等に係る経年分析!G$48,"▲","-")),2)</f>
        <v>7.41</v>
      </c>
      <c r="D19" s="134">
        <f>ROUND(VALUE(SUBSTITUTE(実質収支比率等に係る経年分析!H$48,"▲","-")),2)</f>
        <v>6.9</v>
      </c>
      <c r="E19" s="134">
        <f>ROUND(VALUE(SUBSTITUTE(実質収支比率等に係る経年分析!I$48,"▲","-")),2)</f>
        <v>8.09</v>
      </c>
      <c r="F19" s="134">
        <f>ROUND(VALUE(SUBSTITUTE(実質収支比率等に係る経年分析!J$48,"▲","-")),2)</f>
        <v>4.67</v>
      </c>
    </row>
    <row r="20" spans="1:11" x14ac:dyDescent="0.15">
      <c r="A20" s="134" t="s">
        <v>43</v>
      </c>
      <c r="B20" s="134">
        <f>ROUND(VALUE(SUBSTITUTE(実質収支比率等に係る経年分析!F$47,"▲","-")),2)</f>
        <v>21.22</v>
      </c>
      <c r="C20" s="134">
        <f>ROUND(VALUE(SUBSTITUTE(実質収支比率等に係る経年分析!G$47,"▲","-")),2)</f>
        <v>24.98</v>
      </c>
      <c r="D20" s="134">
        <f>ROUND(VALUE(SUBSTITUTE(実質収支比率等に係る経年分析!H$47,"▲","-")),2)</f>
        <v>25.52</v>
      </c>
      <c r="E20" s="134">
        <f>ROUND(VALUE(SUBSTITUTE(実質収支比率等に係る経年分析!I$47,"▲","-")),2)</f>
        <v>22.83</v>
      </c>
      <c r="F20" s="134">
        <f>ROUND(VALUE(SUBSTITUTE(実質収支比率等に係る経年分析!J$47,"▲","-")),2)</f>
        <v>27.6</v>
      </c>
    </row>
    <row r="21" spans="1:11" x14ac:dyDescent="0.15">
      <c r="A21" s="134" t="s">
        <v>44</v>
      </c>
      <c r="B21" s="134">
        <f>IF(ISNUMBER(VALUE(SUBSTITUTE(実質収支比率等に係る経年分析!F$49,"▲","-"))),ROUND(VALUE(SUBSTITUTE(実質収支比率等に係る経年分析!F$49,"▲","-")),2),NA())</f>
        <v>7.17</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1.99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国民健康保険特別会計診療施設勘定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532</v>
      </c>
      <c r="E42" s="136"/>
      <c r="F42" s="136"/>
      <c r="G42" s="136">
        <f>'実質公債費比率（分子）の構造'!L$52</f>
        <v>530</v>
      </c>
      <c r="H42" s="136"/>
      <c r="I42" s="136"/>
      <c r="J42" s="136">
        <f>'実質公債費比率（分子）の構造'!M$52</f>
        <v>545</v>
      </c>
      <c r="K42" s="136"/>
      <c r="L42" s="136"/>
      <c r="M42" s="136">
        <f>'実質公債費比率（分子）の構造'!N$52</f>
        <v>560</v>
      </c>
      <c r="N42" s="136"/>
      <c r="O42" s="136"/>
      <c r="P42" s="136">
        <f>'実質公債費比率（分子）の構造'!O$52</f>
        <v>549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5</v>
      </c>
      <c r="F44" s="136"/>
      <c r="G44" s="136"/>
      <c r="H44" s="136">
        <f>'実質公債費比率（分子）の構造'!M$50</f>
        <v>17</v>
      </c>
      <c r="I44" s="136"/>
      <c r="J44" s="136"/>
      <c r="K44" s="136">
        <f>'実質公債費比率（分子）の構造'!N$50</f>
        <v>23</v>
      </c>
      <c r="L44" s="136"/>
      <c r="M44" s="136"/>
      <c r="N44" s="136">
        <f>'実質公債費比率（分子）の構造'!O$50</f>
        <v>23</v>
      </c>
      <c r="O44" s="136"/>
      <c r="P44" s="136"/>
    </row>
    <row r="45" spans="1:16" x14ac:dyDescent="0.15">
      <c r="A45" s="136" t="s">
        <v>54</v>
      </c>
      <c r="B45" s="136">
        <f>'実質公債費比率（分子）の構造'!K$49</f>
        <v>18</v>
      </c>
      <c r="C45" s="136"/>
      <c r="D45" s="136"/>
      <c r="E45" s="136">
        <f>'実質公債費比率（分子）の構造'!L$49</f>
        <v>21</v>
      </c>
      <c r="F45" s="136"/>
      <c r="G45" s="136"/>
      <c r="H45" s="136">
        <f>'実質公債費比率（分子）の構造'!M$49</f>
        <v>21</v>
      </c>
      <c r="I45" s="136"/>
      <c r="J45" s="136"/>
      <c r="K45" s="136">
        <f>'実質公債費比率（分子）の構造'!N$49</f>
        <v>23</v>
      </c>
      <c r="L45" s="136"/>
      <c r="M45" s="136"/>
      <c r="N45" s="136">
        <f>'実質公債費比率（分子）の構造'!O$49</f>
        <v>28</v>
      </c>
      <c r="O45" s="136"/>
      <c r="P45" s="136"/>
    </row>
    <row r="46" spans="1:16" x14ac:dyDescent="0.15">
      <c r="A46" s="136" t="s">
        <v>55</v>
      </c>
      <c r="B46" s="136">
        <f>'実質公債費比率（分子）の構造'!K$48</f>
        <v>109</v>
      </c>
      <c r="C46" s="136"/>
      <c r="D46" s="136"/>
      <c r="E46" s="136">
        <f>'実質公債費比率（分子）の構造'!L$48</f>
        <v>122</v>
      </c>
      <c r="F46" s="136"/>
      <c r="G46" s="136"/>
      <c r="H46" s="136">
        <f>'実質公債費比率（分子）の構造'!M$48</f>
        <v>140</v>
      </c>
      <c r="I46" s="136"/>
      <c r="J46" s="136"/>
      <c r="K46" s="136">
        <f>'実質公債費比率（分子）の構造'!N$48</f>
        <v>137</v>
      </c>
      <c r="L46" s="136"/>
      <c r="M46" s="136"/>
      <c r="N46" s="136">
        <f>'実質公債費比率（分子）の構造'!O$48</f>
        <v>125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686</v>
      </c>
      <c r="C49" s="136"/>
      <c r="D49" s="136"/>
      <c r="E49" s="136">
        <f>'実質公債費比率（分子）の構造'!L$45</f>
        <v>666</v>
      </c>
      <c r="F49" s="136"/>
      <c r="G49" s="136"/>
      <c r="H49" s="136">
        <f>'実質公債費比率（分子）の構造'!M$45</f>
        <v>654</v>
      </c>
      <c r="I49" s="136"/>
      <c r="J49" s="136"/>
      <c r="K49" s="136">
        <f>'実質公債費比率（分子）の構造'!N$45</f>
        <v>634</v>
      </c>
      <c r="L49" s="136"/>
      <c r="M49" s="136"/>
      <c r="N49" s="136">
        <f>'実質公債費比率（分子）の構造'!O$45</f>
        <v>614</v>
      </c>
      <c r="O49" s="136"/>
      <c r="P49" s="136"/>
    </row>
    <row r="50" spans="1:16" x14ac:dyDescent="0.15">
      <c r="A50" s="136" t="s">
        <v>59</v>
      </c>
      <c r="B50" s="136" t="e">
        <f>NA()</f>
        <v>#N/A</v>
      </c>
      <c r="C50" s="136">
        <f>IF(ISNUMBER('実質公債費比率（分子）の構造'!K$53),'実質公債費比率（分子）の構造'!K$53,NA())</f>
        <v>281</v>
      </c>
      <c r="D50" s="136" t="e">
        <f>NA()</f>
        <v>#N/A</v>
      </c>
      <c r="E50" s="136" t="e">
        <f>NA()</f>
        <v>#N/A</v>
      </c>
      <c r="F50" s="136">
        <f>IF(ISNUMBER('実質公債費比率（分子）の構造'!L$53),'実質公債費比率（分子）の構造'!L$53,NA())</f>
        <v>284</v>
      </c>
      <c r="G50" s="136" t="e">
        <f>NA()</f>
        <v>#N/A</v>
      </c>
      <c r="H50" s="136" t="e">
        <f>NA()</f>
        <v>#N/A</v>
      </c>
      <c r="I50" s="136">
        <f>IF(ISNUMBER('実質公債費比率（分子）の構造'!M$53),'実質公債費比率（分子）の構造'!M$53,NA())</f>
        <v>287</v>
      </c>
      <c r="J50" s="136" t="e">
        <f>NA()</f>
        <v>#N/A</v>
      </c>
      <c r="K50" s="136" t="e">
        <f>NA()</f>
        <v>#N/A</v>
      </c>
      <c r="L50" s="136">
        <f>IF(ISNUMBER('実質公債費比率（分子）の構造'!N$53),'実質公債費比率（分子）の構造'!N$53,NA())</f>
        <v>257</v>
      </c>
      <c r="M50" s="136" t="e">
        <f>NA()</f>
        <v>#N/A</v>
      </c>
      <c r="N50" s="136" t="e">
        <f>NA()</f>
        <v>#N/A</v>
      </c>
      <c r="O50" s="136">
        <f>IF(ISNUMBER('実質公債費比率（分子）の構造'!O$53),'実質公債費比率（分子）の構造'!O$53,NA())</f>
        <v>241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4453</v>
      </c>
      <c r="E56" s="135"/>
      <c r="F56" s="135"/>
      <c r="G56" s="135">
        <f>'将来負担比率（分子）の構造'!J$51</f>
        <v>4387</v>
      </c>
      <c r="H56" s="135"/>
      <c r="I56" s="135"/>
      <c r="J56" s="135">
        <f>'将来負担比率（分子）の構造'!K$51</f>
        <v>4497</v>
      </c>
      <c r="K56" s="135"/>
      <c r="L56" s="135"/>
      <c r="M56" s="135">
        <f>'将来負担比率（分子）の構造'!L$51</f>
        <v>4389</v>
      </c>
      <c r="N56" s="135"/>
      <c r="O56" s="135"/>
      <c r="P56" s="135">
        <f>'将来負担比率（分子）の構造'!M$51</f>
        <v>4224</v>
      </c>
    </row>
    <row r="57" spans="1:16" x14ac:dyDescent="0.15">
      <c r="A57" s="135" t="s">
        <v>35</v>
      </c>
      <c r="B57" s="135"/>
      <c r="C57" s="135"/>
      <c r="D57" s="135">
        <f>'将来負担比率（分子）の構造'!I$50</f>
        <v>1080</v>
      </c>
      <c r="E57" s="135"/>
      <c r="F57" s="135"/>
      <c r="G57" s="135">
        <f>'将来負担比率（分子）の構造'!J$50</f>
        <v>1046</v>
      </c>
      <c r="H57" s="135"/>
      <c r="I57" s="135"/>
      <c r="J57" s="135">
        <f>'将来負担比率（分子）の構造'!K$50</f>
        <v>1037</v>
      </c>
      <c r="K57" s="135"/>
      <c r="L57" s="135"/>
      <c r="M57" s="135">
        <f>'将来負担比率（分子）の構造'!L$50</f>
        <v>977</v>
      </c>
      <c r="N57" s="135"/>
      <c r="O57" s="135"/>
      <c r="P57" s="135">
        <f>'将来負担比率（分子）の構造'!M$50</f>
        <v>933</v>
      </c>
    </row>
    <row r="58" spans="1:16" x14ac:dyDescent="0.15">
      <c r="A58" s="135" t="s">
        <v>34</v>
      </c>
      <c r="B58" s="135"/>
      <c r="C58" s="135"/>
      <c r="D58" s="135">
        <f>'将来負担比率（分子）の構造'!I$49</f>
        <v>1291</v>
      </c>
      <c r="E58" s="135"/>
      <c r="F58" s="135"/>
      <c r="G58" s="135">
        <f>'将来負担比率（分子）の構造'!J$49</f>
        <v>1452</v>
      </c>
      <c r="H58" s="135"/>
      <c r="I58" s="135"/>
      <c r="J58" s="135">
        <f>'将来負担比率（分子）の構造'!K$49</f>
        <v>1544</v>
      </c>
      <c r="K58" s="135"/>
      <c r="L58" s="135"/>
      <c r="M58" s="135">
        <f>'将来負担比率（分子）の構造'!L$49</f>
        <v>1432</v>
      </c>
      <c r="N58" s="135"/>
      <c r="O58" s="135"/>
      <c r="P58" s="135">
        <f>'将来負担比率（分子）の構造'!M$49</f>
        <v>1639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60</v>
      </c>
      <c r="C61" s="135"/>
      <c r="D61" s="135"/>
      <c r="E61" s="135">
        <f>'将来負担比率（分子）の構造'!J$46</f>
        <v>64</v>
      </c>
      <c r="F61" s="135"/>
      <c r="G61" s="135"/>
      <c r="H61" s="135">
        <f>'将来負担比率（分子）の構造'!K$46</f>
        <v>64</v>
      </c>
      <c r="I61" s="135"/>
      <c r="J61" s="135"/>
      <c r="K61" s="135">
        <f>'将来負担比率（分子）の構造'!L$46</f>
        <v>36</v>
      </c>
      <c r="L61" s="135"/>
      <c r="M61" s="135"/>
      <c r="N61" s="135">
        <f>'将来負担比率（分子）の構造'!M$46</f>
        <v>9</v>
      </c>
      <c r="O61" s="135"/>
      <c r="P61" s="135"/>
    </row>
    <row r="62" spans="1:16" x14ac:dyDescent="0.15">
      <c r="A62" s="135" t="s">
        <v>29</v>
      </c>
      <c r="B62" s="135">
        <f>'将来負担比率（分子）の構造'!I$45</f>
        <v>732</v>
      </c>
      <c r="C62" s="135"/>
      <c r="D62" s="135"/>
      <c r="E62" s="135">
        <f>'将来負担比率（分子）の構造'!J$45</f>
        <v>688</v>
      </c>
      <c r="F62" s="135"/>
      <c r="G62" s="135"/>
      <c r="H62" s="135">
        <f>'将来負担比率（分子）の構造'!K$45</f>
        <v>628</v>
      </c>
      <c r="I62" s="135"/>
      <c r="J62" s="135"/>
      <c r="K62" s="135">
        <f>'将来負担比率（分子）の構造'!L$45</f>
        <v>542</v>
      </c>
      <c r="L62" s="135"/>
      <c r="M62" s="135"/>
      <c r="N62" s="135">
        <f>'将来負担比率（分子）の構造'!M$45</f>
        <v>476</v>
      </c>
      <c r="O62" s="135"/>
      <c r="P62" s="135"/>
    </row>
    <row r="63" spans="1:16" x14ac:dyDescent="0.15">
      <c r="A63" s="135" t="s">
        <v>28</v>
      </c>
      <c r="B63" s="135">
        <f>'将来負担比率（分子）の構造'!I$44</f>
        <v>133</v>
      </c>
      <c r="C63" s="135"/>
      <c r="D63" s="135"/>
      <c r="E63" s="135">
        <f>'将来負担比率（分子）の構造'!J$44</f>
        <v>115</v>
      </c>
      <c r="F63" s="135"/>
      <c r="G63" s="135"/>
      <c r="H63" s="135">
        <f>'将来負担比率（分子）の構造'!K$44</f>
        <v>166</v>
      </c>
      <c r="I63" s="135"/>
      <c r="J63" s="135"/>
      <c r="K63" s="135">
        <f>'将来負担比率（分子）の構造'!L$44</f>
        <v>182</v>
      </c>
      <c r="L63" s="135"/>
      <c r="M63" s="135"/>
      <c r="N63" s="135">
        <f>'将来負担比率（分子）の構造'!M$44</f>
        <v>263</v>
      </c>
      <c r="O63" s="135"/>
      <c r="P63" s="135"/>
    </row>
    <row r="64" spans="1:16" x14ac:dyDescent="0.15">
      <c r="A64" s="135" t="s">
        <v>27</v>
      </c>
      <c r="B64" s="135">
        <f>'将来負担比率（分子）の構造'!I$43</f>
        <v>1546</v>
      </c>
      <c r="C64" s="135"/>
      <c r="D64" s="135"/>
      <c r="E64" s="135">
        <f>'将来負担比率（分子）の構造'!J$43</f>
        <v>1678</v>
      </c>
      <c r="F64" s="135"/>
      <c r="G64" s="135"/>
      <c r="H64" s="135">
        <f>'将来負担比率（分子）の構造'!K$43</f>
        <v>1654</v>
      </c>
      <c r="I64" s="135"/>
      <c r="J64" s="135"/>
      <c r="K64" s="135">
        <f>'将来負担比率（分子）の構造'!L$43</f>
        <v>1582</v>
      </c>
      <c r="L64" s="135"/>
      <c r="M64" s="135"/>
      <c r="N64" s="135">
        <f>'将来負担比率（分子）の構造'!M$43</f>
        <v>1423</v>
      </c>
      <c r="O64" s="135"/>
      <c r="P64" s="135"/>
    </row>
    <row r="65" spans="1:16" x14ac:dyDescent="0.15">
      <c r="A65" s="135" t="s">
        <v>26</v>
      </c>
      <c r="B65" s="135">
        <f>'将来負担比率（分子）の構造'!I$42</f>
        <v>531</v>
      </c>
      <c r="C65" s="135"/>
      <c r="D65" s="135"/>
      <c r="E65" s="135">
        <f>'将来負担比率（分子）の構造'!J$42</f>
        <v>509</v>
      </c>
      <c r="F65" s="135"/>
      <c r="G65" s="135"/>
      <c r="H65" s="135">
        <f>'将来負担比率（分子）の構造'!K$42</f>
        <v>477</v>
      </c>
      <c r="I65" s="135"/>
      <c r="J65" s="135"/>
      <c r="K65" s="135">
        <f>'将来負担比率（分子）の構造'!L$42</f>
        <v>439</v>
      </c>
      <c r="L65" s="135"/>
      <c r="M65" s="135"/>
      <c r="N65" s="135">
        <f>'将来負担比率（分子）の構造'!M$42</f>
        <v>409</v>
      </c>
      <c r="O65" s="135"/>
      <c r="P65" s="135"/>
    </row>
    <row r="66" spans="1:16" x14ac:dyDescent="0.15">
      <c r="A66" s="135" t="s">
        <v>25</v>
      </c>
      <c r="B66" s="135">
        <f>'将来負担比率（分子）の構造'!I$41</f>
        <v>5124</v>
      </c>
      <c r="C66" s="135"/>
      <c r="D66" s="135"/>
      <c r="E66" s="135">
        <f>'将来負担比率（分子）の構造'!J$41</f>
        <v>5123</v>
      </c>
      <c r="F66" s="135"/>
      <c r="G66" s="135"/>
      <c r="H66" s="135">
        <f>'将来負担比率（分子）の構造'!K$41</f>
        <v>5285</v>
      </c>
      <c r="I66" s="135"/>
      <c r="J66" s="135"/>
      <c r="K66" s="135">
        <f>'将来負担比率（分子）の構造'!L$41</f>
        <v>5027</v>
      </c>
      <c r="L66" s="135"/>
      <c r="M66" s="135"/>
      <c r="N66" s="135">
        <f>'将来負担比率（分子）の構造'!M$41</f>
        <v>4816</v>
      </c>
      <c r="O66" s="135"/>
      <c r="P66" s="135"/>
    </row>
    <row r="67" spans="1:16" x14ac:dyDescent="0.15">
      <c r="A67" s="135" t="s">
        <v>63</v>
      </c>
      <c r="B67" s="135" t="e">
        <f>NA()</f>
        <v>#N/A</v>
      </c>
      <c r="C67" s="135">
        <f>IF(ISNUMBER('将来負担比率（分子）の構造'!I$52), IF('将来負担比率（分子）の構造'!I$52 &lt; 0, 0, '将来負担比率（分子）の構造'!I$52), NA())</f>
        <v>1302</v>
      </c>
      <c r="D67" s="135" t="e">
        <f>NA()</f>
        <v>#N/A</v>
      </c>
      <c r="E67" s="135" t="e">
        <f>NA()</f>
        <v>#N/A</v>
      </c>
      <c r="F67" s="135">
        <f>IF(ISNUMBER('将来負担比率（分子）の構造'!J$52), IF('将来負担比率（分子）の構造'!J$52 &lt; 0, 0, '将来負担比率（分子）の構造'!J$52), NA())</f>
        <v>1290</v>
      </c>
      <c r="G67" s="135" t="e">
        <f>NA()</f>
        <v>#N/A</v>
      </c>
      <c r="H67" s="135" t="e">
        <f>NA()</f>
        <v>#N/A</v>
      </c>
      <c r="I67" s="135">
        <f>IF(ISNUMBER('将来負担比率（分子）の構造'!K$52), IF('将来負担比率（分子）の構造'!K$52 &lt; 0, 0, '将来負担比率（分子）の構造'!K$52), NA())</f>
        <v>1197</v>
      </c>
      <c r="J67" s="135" t="e">
        <f>NA()</f>
        <v>#N/A</v>
      </c>
      <c r="K67" s="135" t="e">
        <f>NA()</f>
        <v>#N/A</v>
      </c>
      <c r="L67" s="135">
        <f>IF(ISNUMBER('将来負担比率（分子）の構造'!L$52), IF('将来負担比率（分子）の構造'!L$52 &lt; 0, 0, '将来負担比率（分子）の構造'!L$52), NA())</f>
        <v>1011</v>
      </c>
      <c r="M67" s="135" t="e">
        <f>NA()</f>
        <v>#N/A</v>
      </c>
      <c r="N67" s="135" t="e">
        <f>NA()</f>
        <v>#N/A</v>
      </c>
      <c r="O67" s="135">
        <f>IF(ISNUMBER('将来負担比率（分子）の構造'!M$52), IF('将来負担比率（分子）の構造'!M$52 &lt; 0, 0, '将来負担比率（分子）の構造'!M$52), NA())</f>
        <v>600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1111387</v>
      </c>
      <c r="S5" s="583"/>
      <c r="T5" s="583"/>
      <c r="U5" s="583"/>
      <c r="V5" s="583"/>
      <c r="W5" s="583"/>
      <c r="X5" s="583"/>
      <c r="Y5" s="584"/>
      <c r="Z5" s="585">
        <v>19.399999999999999</v>
      </c>
      <c r="AA5" s="585"/>
      <c r="AB5" s="585"/>
      <c r="AC5" s="585"/>
      <c r="AD5" s="586">
        <v>1046921</v>
      </c>
      <c r="AE5" s="586"/>
      <c r="AF5" s="586"/>
      <c r="AG5" s="586"/>
      <c r="AH5" s="586"/>
      <c r="AI5" s="586"/>
      <c r="AJ5" s="586"/>
      <c r="AK5" s="586"/>
      <c r="AL5" s="587">
        <v>33.5</v>
      </c>
      <c r="AM5" s="588"/>
      <c r="AN5" s="588"/>
      <c r="AO5" s="589"/>
      <c r="AP5" s="579" t="s">
        <v>206</v>
      </c>
      <c r="AQ5" s="580"/>
      <c r="AR5" s="580"/>
      <c r="AS5" s="580"/>
      <c r="AT5" s="580"/>
      <c r="AU5" s="580"/>
      <c r="AV5" s="580"/>
      <c r="AW5" s="580"/>
      <c r="AX5" s="580"/>
      <c r="AY5" s="580"/>
      <c r="AZ5" s="580"/>
      <c r="BA5" s="580"/>
      <c r="BB5" s="580"/>
      <c r="BC5" s="580"/>
      <c r="BD5" s="580"/>
      <c r="BE5" s="580"/>
      <c r="BF5" s="581"/>
      <c r="BG5" s="593">
        <v>1028680</v>
      </c>
      <c r="BH5" s="594"/>
      <c r="BI5" s="594"/>
      <c r="BJ5" s="594"/>
      <c r="BK5" s="594"/>
      <c r="BL5" s="594"/>
      <c r="BM5" s="594"/>
      <c r="BN5" s="595"/>
      <c r="BO5" s="596">
        <v>92.6</v>
      </c>
      <c r="BP5" s="596"/>
      <c r="BQ5" s="596"/>
      <c r="BR5" s="596"/>
      <c r="BS5" s="597">
        <v>8696</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111009</v>
      </c>
      <c r="S6" s="594"/>
      <c r="T6" s="594"/>
      <c r="U6" s="594"/>
      <c r="V6" s="594"/>
      <c r="W6" s="594"/>
      <c r="X6" s="594"/>
      <c r="Y6" s="595"/>
      <c r="Z6" s="596">
        <v>1.9</v>
      </c>
      <c r="AA6" s="596"/>
      <c r="AB6" s="596"/>
      <c r="AC6" s="596"/>
      <c r="AD6" s="597">
        <v>111009</v>
      </c>
      <c r="AE6" s="597"/>
      <c r="AF6" s="597"/>
      <c r="AG6" s="597"/>
      <c r="AH6" s="597"/>
      <c r="AI6" s="597"/>
      <c r="AJ6" s="597"/>
      <c r="AK6" s="597"/>
      <c r="AL6" s="598">
        <v>3.6</v>
      </c>
      <c r="AM6" s="599"/>
      <c r="AN6" s="599"/>
      <c r="AO6" s="600"/>
      <c r="AP6" s="590" t="s">
        <v>211</v>
      </c>
      <c r="AQ6" s="591"/>
      <c r="AR6" s="591"/>
      <c r="AS6" s="591"/>
      <c r="AT6" s="591"/>
      <c r="AU6" s="591"/>
      <c r="AV6" s="591"/>
      <c r="AW6" s="591"/>
      <c r="AX6" s="591"/>
      <c r="AY6" s="591"/>
      <c r="AZ6" s="591"/>
      <c r="BA6" s="591"/>
      <c r="BB6" s="591"/>
      <c r="BC6" s="591"/>
      <c r="BD6" s="591"/>
      <c r="BE6" s="591"/>
      <c r="BF6" s="592"/>
      <c r="BG6" s="593">
        <v>1028680</v>
      </c>
      <c r="BH6" s="594"/>
      <c r="BI6" s="594"/>
      <c r="BJ6" s="594"/>
      <c r="BK6" s="594"/>
      <c r="BL6" s="594"/>
      <c r="BM6" s="594"/>
      <c r="BN6" s="595"/>
      <c r="BO6" s="596">
        <v>92.6</v>
      </c>
      <c r="BP6" s="596"/>
      <c r="BQ6" s="596"/>
      <c r="BR6" s="596"/>
      <c r="BS6" s="597">
        <v>8696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72143</v>
      </c>
      <c r="CS6" s="594"/>
      <c r="CT6" s="594"/>
      <c r="CU6" s="594"/>
      <c r="CV6" s="594"/>
      <c r="CW6" s="594"/>
      <c r="CX6" s="594"/>
      <c r="CY6" s="595"/>
      <c r="CZ6" s="596">
        <v>1.3</v>
      </c>
      <c r="DA6" s="596"/>
      <c r="DB6" s="596"/>
      <c r="DC6" s="596"/>
      <c r="DD6" s="602" t="s">
        <v>213</v>
      </c>
      <c r="DE6" s="594"/>
      <c r="DF6" s="594"/>
      <c r="DG6" s="594"/>
      <c r="DH6" s="594"/>
      <c r="DI6" s="594"/>
      <c r="DJ6" s="594"/>
      <c r="DK6" s="594"/>
      <c r="DL6" s="594"/>
      <c r="DM6" s="594"/>
      <c r="DN6" s="594"/>
      <c r="DO6" s="594"/>
      <c r="DP6" s="595"/>
      <c r="DQ6" s="602">
        <v>72143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1685</v>
      </c>
      <c r="S7" s="594"/>
      <c r="T7" s="594"/>
      <c r="U7" s="594"/>
      <c r="V7" s="594"/>
      <c r="W7" s="594"/>
      <c r="X7" s="594"/>
      <c r="Y7" s="595"/>
      <c r="Z7" s="596">
        <v>0</v>
      </c>
      <c r="AA7" s="596"/>
      <c r="AB7" s="596"/>
      <c r="AC7" s="596"/>
      <c r="AD7" s="597">
        <v>1685</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474973</v>
      </c>
      <c r="BH7" s="594"/>
      <c r="BI7" s="594"/>
      <c r="BJ7" s="594"/>
      <c r="BK7" s="594"/>
      <c r="BL7" s="594"/>
      <c r="BM7" s="594"/>
      <c r="BN7" s="595"/>
      <c r="BO7" s="596">
        <v>42.7</v>
      </c>
      <c r="BP7" s="596"/>
      <c r="BQ7" s="596"/>
      <c r="BR7" s="596"/>
      <c r="BS7" s="597">
        <v>8696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1064815</v>
      </c>
      <c r="CS7" s="594"/>
      <c r="CT7" s="594"/>
      <c r="CU7" s="594"/>
      <c r="CV7" s="594"/>
      <c r="CW7" s="594"/>
      <c r="CX7" s="594"/>
      <c r="CY7" s="595"/>
      <c r="CZ7" s="596">
        <v>19.100000000000001</v>
      </c>
      <c r="DA7" s="596"/>
      <c r="DB7" s="596"/>
      <c r="DC7" s="596"/>
      <c r="DD7" s="602">
        <v>58596</v>
      </c>
      <c r="DE7" s="594"/>
      <c r="DF7" s="594"/>
      <c r="DG7" s="594"/>
      <c r="DH7" s="594"/>
      <c r="DI7" s="594"/>
      <c r="DJ7" s="594"/>
      <c r="DK7" s="594"/>
      <c r="DL7" s="594"/>
      <c r="DM7" s="594"/>
      <c r="DN7" s="594"/>
      <c r="DO7" s="594"/>
      <c r="DP7" s="595"/>
      <c r="DQ7" s="602">
        <v>893827</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3421</v>
      </c>
      <c r="S8" s="594"/>
      <c r="T8" s="594"/>
      <c r="U8" s="594"/>
      <c r="V8" s="594"/>
      <c r="W8" s="594"/>
      <c r="X8" s="594"/>
      <c r="Y8" s="595"/>
      <c r="Z8" s="596">
        <v>0.1</v>
      </c>
      <c r="AA8" s="596"/>
      <c r="AB8" s="596"/>
      <c r="AC8" s="596"/>
      <c r="AD8" s="597">
        <v>3421</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13714</v>
      </c>
      <c r="BH8" s="594"/>
      <c r="BI8" s="594"/>
      <c r="BJ8" s="594"/>
      <c r="BK8" s="594"/>
      <c r="BL8" s="594"/>
      <c r="BM8" s="594"/>
      <c r="BN8" s="595"/>
      <c r="BO8" s="596">
        <v>1.2</v>
      </c>
      <c r="BP8" s="596"/>
      <c r="BQ8" s="596"/>
      <c r="BR8" s="596"/>
      <c r="BS8" s="602" t="s">
        <v>103</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1456472</v>
      </c>
      <c r="CS8" s="594"/>
      <c r="CT8" s="594"/>
      <c r="CU8" s="594"/>
      <c r="CV8" s="594"/>
      <c r="CW8" s="594"/>
      <c r="CX8" s="594"/>
      <c r="CY8" s="595"/>
      <c r="CZ8" s="596">
        <v>26.2</v>
      </c>
      <c r="DA8" s="596"/>
      <c r="DB8" s="596"/>
      <c r="DC8" s="596"/>
      <c r="DD8" s="602">
        <v>7422</v>
      </c>
      <c r="DE8" s="594"/>
      <c r="DF8" s="594"/>
      <c r="DG8" s="594"/>
      <c r="DH8" s="594"/>
      <c r="DI8" s="594"/>
      <c r="DJ8" s="594"/>
      <c r="DK8" s="594"/>
      <c r="DL8" s="594"/>
      <c r="DM8" s="594"/>
      <c r="DN8" s="594"/>
      <c r="DO8" s="594"/>
      <c r="DP8" s="595"/>
      <c r="DQ8" s="602">
        <v>761266</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2865</v>
      </c>
      <c r="S9" s="594"/>
      <c r="T9" s="594"/>
      <c r="U9" s="594"/>
      <c r="V9" s="594"/>
      <c r="W9" s="594"/>
      <c r="X9" s="594"/>
      <c r="Y9" s="595"/>
      <c r="Z9" s="596">
        <v>0.1</v>
      </c>
      <c r="AA9" s="596"/>
      <c r="AB9" s="596"/>
      <c r="AC9" s="596"/>
      <c r="AD9" s="597">
        <v>2865</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409608</v>
      </c>
      <c r="BH9" s="594"/>
      <c r="BI9" s="594"/>
      <c r="BJ9" s="594"/>
      <c r="BK9" s="594"/>
      <c r="BL9" s="594"/>
      <c r="BM9" s="594"/>
      <c r="BN9" s="595"/>
      <c r="BO9" s="596">
        <v>36.9</v>
      </c>
      <c r="BP9" s="596"/>
      <c r="BQ9" s="596"/>
      <c r="BR9" s="596"/>
      <c r="BS9" s="602" t="s">
        <v>103</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414740</v>
      </c>
      <c r="CS9" s="594"/>
      <c r="CT9" s="594"/>
      <c r="CU9" s="594"/>
      <c r="CV9" s="594"/>
      <c r="CW9" s="594"/>
      <c r="CX9" s="594"/>
      <c r="CY9" s="595"/>
      <c r="CZ9" s="596">
        <v>7.5</v>
      </c>
      <c r="DA9" s="596"/>
      <c r="DB9" s="596"/>
      <c r="DC9" s="596"/>
      <c r="DD9" s="602">
        <v>33315</v>
      </c>
      <c r="DE9" s="594"/>
      <c r="DF9" s="594"/>
      <c r="DG9" s="594"/>
      <c r="DH9" s="594"/>
      <c r="DI9" s="594"/>
      <c r="DJ9" s="594"/>
      <c r="DK9" s="594"/>
      <c r="DL9" s="594"/>
      <c r="DM9" s="594"/>
      <c r="DN9" s="594"/>
      <c r="DO9" s="594"/>
      <c r="DP9" s="595"/>
      <c r="DQ9" s="602">
        <v>356267</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174186</v>
      </c>
      <c r="S10" s="594"/>
      <c r="T10" s="594"/>
      <c r="U10" s="594"/>
      <c r="V10" s="594"/>
      <c r="W10" s="594"/>
      <c r="X10" s="594"/>
      <c r="Y10" s="595"/>
      <c r="Z10" s="596">
        <v>3</v>
      </c>
      <c r="AA10" s="596"/>
      <c r="AB10" s="596"/>
      <c r="AC10" s="596"/>
      <c r="AD10" s="597">
        <v>174186</v>
      </c>
      <c r="AE10" s="597"/>
      <c r="AF10" s="597"/>
      <c r="AG10" s="597"/>
      <c r="AH10" s="597"/>
      <c r="AI10" s="597"/>
      <c r="AJ10" s="597"/>
      <c r="AK10" s="597"/>
      <c r="AL10" s="598">
        <v>5.6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27504</v>
      </c>
      <c r="BH10" s="594"/>
      <c r="BI10" s="594"/>
      <c r="BJ10" s="594"/>
      <c r="BK10" s="594"/>
      <c r="BL10" s="594"/>
      <c r="BM10" s="594"/>
      <c r="BN10" s="595"/>
      <c r="BO10" s="596">
        <v>2.5</v>
      </c>
      <c r="BP10" s="596"/>
      <c r="BQ10" s="596"/>
      <c r="BR10" s="596"/>
      <c r="BS10" s="602">
        <v>4960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40</v>
      </c>
      <c r="CS10" s="594"/>
      <c r="CT10" s="594"/>
      <c r="CU10" s="594"/>
      <c r="CV10" s="594"/>
      <c r="CW10" s="594"/>
      <c r="CX10" s="594"/>
      <c r="CY10" s="595"/>
      <c r="CZ10" s="596">
        <v>0</v>
      </c>
      <c r="DA10" s="596"/>
      <c r="DB10" s="596"/>
      <c r="DC10" s="596"/>
      <c r="DD10" s="602" t="s">
        <v>103</v>
      </c>
      <c r="DE10" s="594"/>
      <c r="DF10" s="594"/>
      <c r="DG10" s="594"/>
      <c r="DH10" s="594"/>
      <c r="DI10" s="594"/>
      <c r="DJ10" s="594"/>
      <c r="DK10" s="594"/>
      <c r="DL10" s="594"/>
      <c r="DM10" s="594"/>
      <c r="DN10" s="594"/>
      <c r="DO10" s="594"/>
      <c r="DP10" s="595"/>
      <c r="DQ10" s="602">
        <v>40</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7155</v>
      </c>
      <c r="S11" s="594"/>
      <c r="T11" s="594"/>
      <c r="U11" s="594"/>
      <c r="V11" s="594"/>
      <c r="W11" s="594"/>
      <c r="X11" s="594"/>
      <c r="Y11" s="595"/>
      <c r="Z11" s="596">
        <v>0.1</v>
      </c>
      <c r="AA11" s="596"/>
      <c r="AB11" s="596"/>
      <c r="AC11" s="596"/>
      <c r="AD11" s="597">
        <v>7155</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24147</v>
      </c>
      <c r="BH11" s="594"/>
      <c r="BI11" s="594"/>
      <c r="BJ11" s="594"/>
      <c r="BK11" s="594"/>
      <c r="BL11" s="594"/>
      <c r="BM11" s="594"/>
      <c r="BN11" s="595"/>
      <c r="BO11" s="596">
        <v>2.2000000000000002</v>
      </c>
      <c r="BP11" s="596"/>
      <c r="BQ11" s="596"/>
      <c r="BR11" s="596"/>
      <c r="BS11" s="602">
        <v>3736</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380056</v>
      </c>
      <c r="CS11" s="594"/>
      <c r="CT11" s="594"/>
      <c r="CU11" s="594"/>
      <c r="CV11" s="594"/>
      <c r="CW11" s="594"/>
      <c r="CX11" s="594"/>
      <c r="CY11" s="595"/>
      <c r="CZ11" s="596">
        <v>6.8</v>
      </c>
      <c r="DA11" s="596"/>
      <c r="DB11" s="596"/>
      <c r="DC11" s="596"/>
      <c r="DD11" s="602">
        <v>69620</v>
      </c>
      <c r="DE11" s="594"/>
      <c r="DF11" s="594"/>
      <c r="DG11" s="594"/>
      <c r="DH11" s="594"/>
      <c r="DI11" s="594"/>
      <c r="DJ11" s="594"/>
      <c r="DK11" s="594"/>
      <c r="DL11" s="594"/>
      <c r="DM11" s="594"/>
      <c r="DN11" s="594"/>
      <c r="DO11" s="594"/>
      <c r="DP11" s="595"/>
      <c r="DQ11" s="602">
        <v>148676</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103</v>
      </c>
      <c r="S12" s="594"/>
      <c r="T12" s="594"/>
      <c r="U12" s="594"/>
      <c r="V12" s="594"/>
      <c r="W12" s="594"/>
      <c r="X12" s="594"/>
      <c r="Y12" s="595"/>
      <c r="Z12" s="596" t="s">
        <v>103</v>
      </c>
      <c r="AA12" s="596"/>
      <c r="AB12" s="596"/>
      <c r="AC12" s="596"/>
      <c r="AD12" s="597" t="s">
        <v>103</v>
      </c>
      <c r="AE12" s="597"/>
      <c r="AF12" s="597"/>
      <c r="AG12" s="597"/>
      <c r="AH12" s="597"/>
      <c r="AI12" s="597"/>
      <c r="AJ12" s="597"/>
      <c r="AK12" s="597"/>
      <c r="AL12" s="598" t="s">
        <v>103</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465526</v>
      </c>
      <c r="BH12" s="594"/>
      <c r="BI12" s="594"/>
      <c r="BJ12" s="594"/>
      <c r="BK12" s="594"/>
      <c r="BL12" s="594"/>
      <c r="BM12" s="594"/>
      <c r="BN12" s="595"/>
      <c r="BO12" s="596">
        <v>41.9</v>
      </c>
      <c r="BP12" s="596"/>
      <c r="BQ12" s="596"/>
      <c r="BR12" s="596"/>
      <c r="BS12" s="602" t="s">
        <v>103</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123543</v>
      </c>
      <c r="CS12" s="594"/>
      <c r="CT12" s="594"/>
      <c r="CU12" s="594"/>
      <c r="CV12" s="594"/>
      <c r="CW12" s="594"/>
      <c r="CX12" s="594"/>
      <c r="CY12" s="595"/>
      <c r="CZ12" s="596">
        <v>2.2000000000000002</v>
      </c>
      <c r="DA12" s="596"/>
      <c r="DB12" s="596"/>
      <c r="DC12" s="596"/>
      <c r="DD12" s="602" t="s">
        <v>103</v>
      </c>
      <c r="DE12" s="594"/>
      <c r="DF12" s="594"/>
      <c r="DG12" s="594"/>
      <c r="DH12" s="594"/>
      <c r="DI12" s="594"/>
      <c r="DJ12" s="594"/>
      <c r="DK12" s="594"/>
      <c r="DL12" s="594"/>
      <c r="DM12" s="594"/>
      <c r="DN12" s="594"/>
      <c r="DO12" s="594"/>
      <c r="DP12" s="595"/>
      <c r="DQ12" s="602">
        <v>105023</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13242</v>
      </c>
      <c r="S13" s="594"/>
      <c r="T13" s="594"/>
      <c r="U13" s="594"/>
      <c r="V13" s="594"/>
      <c r="W13" s="594"/>
      <c r="X13" s="594"/>
      <c r="Y13" s="595"/>
      <c r="Z13" s="596">
        <v>0.2</v>
      </c>
      <c r="AA13" s="596"/>
      <c r="AB13" s="596"/>
      <c r="AC13" s="596"/>
      <c r="AD13" s="597">
        <v>13242</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452507</v>
      </c>
      <c r="BH13" s="594"/>
      <c r="BI13" s="594"/>
      <c r="BJ13" s="594"/>
      <c r="BK13" s="594"/>
      <c r="BL13" s="594"/>
      <c r="BM13" s="594"/>
      <c r="BN13" s="595"/>
      <c r="BO13" s="596">
        <v>40.700000000000003</v>
      </c>
      <c r="BP13" s="596"/>
      <c r="BQ13" s="596"/>
      <c r="BR13" s="596"/>
      <c r="BS13" s="602" t="s">
        <v>103</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736112</v>
      </c>
      <c r="CS13" s="594"/>
      <c r="CT13" s="594"/>
      <c r="CU13" s="594"/>
      <c r="CV13" s="594"/>
      <c r="CW13" s="594"/>
      <c r="CX13" s="594"/>
      <c r="CY13" s="595"/>
      <c r="CZ13" s="596">
        <v>13.2</v>
      </c>
      <c r="DA13" s="596"/>
      <c r="DB13" s="596"/>
      <c r="DC13" s="596"/>
      <c r="DD13" s="602">
        <v>324074</v>
      </c>
      <c r="DE13" s="594"/>
      <c r="DF13" s="594"/>
      <c r="DG13" s="594"/>
      <c r="DH13" s="594"/>
      <c r="DI13" s="594"/>
      <c r="DJ13" s="594"/>
      <c r="DK13" s="594"/>
      <c r="DL13" s="594"/>
      <c r="DM13" s="594"/>
      <c r="DN13" s="594"/>
      <c r="DO13" s="594"/>
      <c r="DP13" s="595"/>
      <c r="DQ13" s="602">
        <v>471182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103</v>
      </c>
      <c r="S14" s="594"/>
      <c r="T14" s="594"/>
      <c r="U14" s="594"/>
      <c r="V14" s="594"/>
      <c r="W14" s="594"/>
      <c r="X14" s="594"/>
      <c r="Y14" s="595"/>
      <c r="Z14" s="596" t="s">
        <v>103</v>
      </c>
      <c r="AA14" s="596"/>
      <c r="AB14" s="596"/>
      <c r="AC14" s="596"/>
      <c r="AD14" s="597" t="s">
        <v>103</v>
      </c>
      <c r="AE14" s="597"/>
      <c r="AF14" s="597"/>
      <c r="AG14" s="597"/>
      <c r="AH14" s="597"/>
      <c r="AI14" s="597"/>
      <c r="AJ14" s="597"/>
      <c r="AK14" s="597"/>
      <c r="AL14" s="598" t="s">
        <v>103</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21922</v>
      </c>
      <c r="BH14" s="594"/>
      <c r="BI14" s="594"/>
      <c r="BJ14" s="594"/>
      <c r="BK14" s="594"/>
      <c r="BL14" s="594"/>
      <c r="BM14" s="594"/>
      <c r="BN14" s="595"/>
      <c r="BO14" s="596">
        <v>2</v>
      </c>
      <c r="BP14" s="596"/>
      <c r="BQ14" s="596"/>
      <c r="BR14" s="596"/>
      <c r="BS14" s="602" t="s">
        <v>103</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166031</v>
      </c>
      <c r="CS14" s="594"/>
      <c r="CT14" s="594"/>
      <c r="CU14" s="594"/>
      <c r="CV14" s="594"/>
      <c r="CW14" s="594"/>
      <c r="CX14" s="594"/>
      <c r="CY14" s="595"/>
      <c r="CZ14" s="596">
        <v>3</v>
      </c>
      <c r="DA14" s="596"/>
      <c r="DB14" s="596"/>
      <c r="DC14" s="596"/>
      <c r="DD14" s="602" t="s">
        <v>103</v>
      </c>
      <c r="DE14" s="594"/>
      <c r="DF14" s="594"/>
      <c r="DG14" s="594"/>
      <c r="DH14" s="594"/>
      <c r="DI14" s="594"/>
      <c r="DJ14" s="594"/>
      <c r="DK14" s="594"/>
      <c r="DL14" s="594"/>
      <c r="DM14" s="594"/>
      <c r="DN14" s="594"/>
      <c r="DO14" s="594"/>
      <c r="DP14" s="595"/>
      <c r="DQ14" s="602">
        <v>166031</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14229</v>
      </c>
      <c r="S15" s="594"/>
      <c r="T15" s="594"/>
      <c r="U15" s="594"/>
      <c r="V15" s="594"/>
      <c r="W15" s="594"/>
      <c r="X15" s="594"/>
      <c r="Y15" s="595"/>
      <c r="Z15" s="596">
        <v>0.2</v>
      </c>
      <c r="AA15" s="596"/>
      <c r="AB15" s="596"/>
      <c r="AC15" s="596"/>
      <c r="AD15" s="597">
        <v>14229</v>
      </c>
      <c r="AE15" s="597"/>
      <c r="AF15" s="597"/>
      <c r="AG15" s="597"/>
      <c r="AH15" s="597"/>
      <c r="AI15" s="597"/>
      <c r="AJ15" s="597"/>
      <c r="AK15" s="597"/>
      <c r="AL15" s="598">
        <v>0.5</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66259</v>
      </c>
      <c r="BH15" s="594"/>
      <c r="BI15" s="594"/>
      <c r="BJ15" s="594"/>
      <c r="BK15" s="594"/>
      <c r="BL15" s="594"/>
      <c r="BM15" s="594"/>
      <c r="BN15" s="595"/>
      <c r="BO15" s="596">
        <v>6</v>
      </c>
      <c r="BP15" s="596"/>
      <c r="BQ15" s="596"/>
      <c r="BR15" s="596"/>
      <c r="BS15" s="602" t="s">
        <v>103</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554995</v>
      </c>
      <c r="CS15" s="594"/>
      <c r="CT15" s="594"/>
      <c r="CU15" s="594"/>
      <c r="CV15" s="594"/>
      <c r="CW15" s="594"/>
      <c r="CX15" s="594"/>
      <c r="CY15" s="595"/>
      <c r="CZ15" s="596">
        <v>10</v>
      </c>
      <c r="DA15" s="596"/>
      <c r="DB15" s="596"/>
      <c r="DC15" s="596"/>
      <c r="DD15" s="602">
        <v>10100</v>
      </c>
      <c r="DE15" s="594"/>
      <c r="DF15" s="594"/>
      <c r="DG15" s="594"/>
      <c r="DH15" s="594"/>
      <c r="DI15" s="594"/>
      <c r="DJ15" s="594"/>
      <c r="DK15" s="594"/>
      <c r="DL15" s="594"/>
      <c r="DM15" s="594"/>
      <c r="DN15" s="594"/>
      <c r="DO15" s="594"/>
      <c r="DP15" s="595"/>
      <c r="DQ15" s="602">
        <v>463015</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1876774</v>
      </c>
      <c r="S16" s="594"/>
      <c r="T16" s="594"/>
      <c r="U16" s="594"/>
      <c r="V16" s="594"/>
      <c r="W16" s="594"/>
      <c r="X16" s="594"/>
      <c r="Y16" s="595"/>
      <c r="Z16" s="596">
        <v>32.799999999999997</v>
      </c>
      <c r="AA16" s="596"/>
      <c r="AB16" s="596"/>
      <c r="AC16" s="596"/>
      <c r="AD16" s="597">
        <v>1717680</v>
      </c>
      <c r="AE16" s="597"/>
      <c r="AF16" s="597"/>
      <c r="AG16" s="597"/>
      <c r="AH16" s="597"/>
      <c r="AI16" s="597"/>
      <c r="AJ16" s="597"/>
      <c r="AK16" s="597"/>
      <c r="AL16" s="598">
        <v>55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103</v>
      </c>
      <c r="BH16" s="594"/>
      <c r="BI16" s="594"/>
      <c r="BJ16" s="594"/>
      <c r="BK16" s="594"/>
      <c r="BL16" s="594"/>
      <c r="BM16" s="594"/>
      <c r="BN16" s="595"/>
      <c r="BO16" s="596" t="s">
        <v>103</v>
      </c>
      <c r="BP16" s="596"/>
      <c r="BQ16" s="596"/>
      <c r="BR16" s="596"/>
      <c r="BS16" s="602" t="s">
        <v>103</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103</v>
      </c>
      <c r="CS16" s="594"/>
      <c r="CT16" s="594"/>
      <c r="CU16" s="594"/>
      <c r="CV16" s="594"/>
      <c r="CW16" s="594"/>
      <c r="CX16" s="594"/>
      <c r="CY16" s="595"/>
      <c r="CZ16" s="596" t="s">
        <v>103</v>
      </c>
      <c r="DA16" s="596"/>
      <c r="DB16" s="596"/>
      <c r="DC16" s="596"/>
      <c r="DD16" s="602" t="s">
        <v>103</v>
      </c>
      <c r="DE16" s="594"/>
      <c r="DF16" s="594"/>
      <c r="DG16" s="594"/>
      <c r="DH16" s="594"/>
      <c r="DI16" s="594"/>
      <c r="DJ16" s="594"/>
      <c r="DK16" s="594"/>
      <c r="DL16" s="594"/>
      <c r="DM16" s="594"/>
      <c r="DN16" s="594"/>
      <c r="DO16" s="594"/>
      <c r="DP16" s="595"/>
      <c r="DQ16" s="602" t="s">
        <v>103</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1717680</v>
      </c>
      <c r="S17" s="594"/>
      <c r="T17" s="594"/>
      <c r="U17" s="594"/>
      <c r="V17" s="594"/>
      <c r="W17" s="594"/>
      <c r="X17" s="594"/>
      <c r="Y17" s="595"/>
      <c r="Z17" s="596">
        <v>30</v>
      </c>
      <c r="AA17" s="596"/>
      <c r="AB17" s="596"/>
      <c r="AC17" s="596"/>
      <c r="AD17" s="597">
        <v>1717680</v>
      </c>
      <c r="AE17" s="597"/>
      <c r="AF17" s="597"/>
      <c r="AG17" s="597"/>
      <c r="AH17" s="597"/>
      <c r="AI17" s="597"/>
      <c r="AJ17" s="597"/>
      <c r="AK17" s="597"/>
      <c r="AL17" s="598">
        <v>55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103</v>
      </c>
      <c r="BH17" s="594"/>
      <c r="BI17" s="594"/>
      <c r="BJ17" s="594"/>
      <c r="BK17" s="594"/>
      <c r="BL17" s="594"/>
      <c r="BM17" s="594"/>
      <c r="BN17" s="595"/>
      <c r="BO17" s="596" t="s">
        <v>103</v>
      </c>
      <c r="BP17" s="596"/>
      <c r="BQ17" s="596"/>
      <c r="BR17" s="596"/>
      <c r="BS17" s="602" t="s">
        <v>103</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596417</v>
      </c>
      <c r="CS17" s="594"/>
      <c r="CT17" s="594"/>
      <c r="CU17" s="594"/>
      <c r="CV17" s="594"/>
      <c r="CW17" s="594"/>
      <c r="CX17" s="594"/>
      <c r="CY17" s="595"/>
      <c r="CZ17" s="596">
        <v>10.7</v>
      </c>
      <c r="DA17" s="596"/>
      <c r="DB17" s="596"/>
      <c r="DC17" s="596"/>
      <c r="DD17" s="602" t="s">
        <v>103</v>
      </c>
      <c r="DE17" s="594"/>
      <c r="DF17" s="594"/>
      <c r="DG17" s="594"/>
      <c r="DH17" s="594"/>
      <c r="DI17" s="594"/>
      <c r="DJ17" s="594"/>
      <c r="DK17" s="594"/>
      <c r="DL17" s="594"/>
      <c r="DM17" s="594"/>
      <c r="DN17" s="594"/>
      <c r="DO17" s="594"/>
      <c r="DP17" s="595"/>
      <c r="DQ17" s="602">
        <v>558907</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159089</v>
      </c>
      <c r="S18" s="594"/>
      <c r="T18" s="594"/>
      <c r="U18" s="594"/>
      <c r="V18" s="594"/>
      <c r="W18" s="594"/>
      <c r="X18" s="594"/>
      <c r="Y18" s="595"/>
      <c r="Z18" s="596">
        <v>2.8</v>
      </c>
      <c r="AA18" s="596"/>
      <c r="AB18" s="596"/>
      <c r="AC18" s="596"/>
      <c r="AD18" s="597" t="s">
        <v>103</v>
      </c>
      <c r="AE18" s="597"/>
      <c r="AF18" s="597"/>
      <c r="AG18" s="597"/>
      <c r="AH18" s="597"/>
      <c r="AI18" s="597"/>
      <c r="AJ18" s="597"/>
      <c r="AK18" s="597"/>
      <c r="AL18" s="598" t="s">
        <v>103</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103</v>
      </c>
      <c r="BH18" s="594"/>
      <c r="BI18" s="594"/>
      <c r="BJ18" s="594"/>
      <c r="BK18" s="594"/>
      <c r="BL18" s="594"/>
      <c r="BM18" s="594"/>
      <c r="BN18" s="595"/>
      <c r="BO18" s="596" t="s">
        <v>103</v>
      </c>
      <c r="BP18" s="596"/>
      <c r="BQ18" s="596"/>
      <c r="BR18" s="596"/>
      <c r="BS18" s="602" t="s">
        <v>103</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103</v>
      </c>
      <c r="CS18" s="594"/>
      <c r="CT18" s="594"/>
      <c r="CU18" s="594"/>
      <c r="CV18" s="594"/>
      <c r="CW18" s="594"/>
      <c r="CX18" s="594"/>
      <c r="CY18" s="595"/>
      <c r="CZ18" s="596" t="s">
        <v>103</v>
      </c>
      <c r="DA18" s="596"/>
      <c r="DB18" s="596"/>
      <c r="DC18" s="596"/>
      <c r="DD18" s="602" t="s">
        <v>103</v>
      </c>
      <c r="DE18" s="594"/>
      <c r="DF18" s="594"/>
      <c r="DG18" s="594"/>
      <c r="DH18" s="594"/>
      <c r="DI18" s="594"/>
      <c r="DJ18" s="594"/>
      <c r="DK18" s="594"/>
      <c r="DL18" s="594"/>
      <c r="DM18" s="594"/>
      <c r="DN18" s="594"/>
      <c r="DO18" s="594"/>
      <c r="DP18" s="595"/>
      <c r="DQ18" s="602" t="s">
        <v>103</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103</v>
      </c>
      <c r="AE19" s="597"/>
      <c r="AF19" s="597"/>
      <c r="AG19" s="597"/>
      <c r="AH19" s="597"/>
      <c r="AI19" s="597"/>
      <c r="AJ19" s="597"/>
      <c r="AK19" s="597"/>
      <c r="AL19" s="598" t="s">
        <v>103</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82707</v>
      </c>
      <c r="BH19" s="594"/>
      <c r="BI19" s="594"/>
      <c r="BJ19" s="594"/>
      <c r="BK19" s="594"/>
      <c r="BL19" s="594"/>
      <c r="BM19" s="594"/>
      <c r="BN19" s="595"/>
      <c r="BO19" s="596">
        <v>7.4</v>
      </c>
      <c r="BP19" s="596"/>
      <c r="BQ19" s="596"/>
      <c r="BR19" s="596"/>
      <c r="BS19" s="602" t="s">
        <v>103</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103</v>
      </c>
      <c r="CS19" s="594"/>
      <c r="CT19" s="594"/>
      <c r="CU19" s="594"/>
      <c r="CV19" s="594"/>
      <c r="CW19" s="594"/>
      <c r="CX19" s="594"/>
      <c r="CY19" s="595"/>
      <c r="CZ19" s="596" t="s">
        <v>103</v>
      </c>
      <c r="DA19" s="596"/>
      <c r="DB19" s="596"/>
      <c r="DC19" s="596"/>
      <c r="DD19" s="602" t="s">
        <v>103</v>
      </c>
      <c r="DE19" s="594"/>
      <c r="DF19" s="594"/>
      <c r="DG19" s="594"/>
      <c r="DH19" s="594"/>
      <c r="DI19" s="594"/>
      <c r="DJ19" s="594"/>
      <c r="DK19" s="594"/>
      <c r="DL19" s="594"/>
      <c r="DM19" s="594"/>
      <c r="DN19" s="594"/>
      <c r="DO19" s="594"/>
      <c r="DP19" s="595"/>
      <c r="DQ19" s="602" t="s">
        <v>103</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3315953</v>
      </c>
      <c r="S20" s="594"/>
      <c r="T20" s="594"/>
      <c r="U20" s="594"/>
      <c r="V20" s="594"/>
      <c r="W20" s="594"/>
      <c r="X20" s="594"/>
      <c r="Y20" s="595"/>
      <c r="Z20" s="596">
        <v>58</v>
      </c>
      <c r="AA20" s="596"/>
      <c r="AB20" s="596"/>
      <c r="AC20" s="596"/>
      <c r="AD20" s="597">
        <v>3092393</v>
      </c>
      <c r="AE20" s="597"/>
      <c r="AF20" s="597"/>
      <c r="AG20" s="597"/>
      <c r="AH20" s="597"/>
      <c r="AI20" s="597"/>
      <c r="AJ20" s="597"/>
      <c r="AK20" s="597"/>
      <c r="AL20" s="598">
        <v>99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82707</v>
      </c>
      <c r="BH20" s="594"/>
      <c r="BI20" s="594"/>
      <c r="BJ20" s="594"/>
      <c r="BK20" s="594"/>
      <c r="BL20" s="594"/>
      <c r="BM20" s="594"/>
      <c r="BN20" s="595"/>
      <c r="BO20" s="596">
        <v>7.4</v>
      </c>
      <c r="BP20" s="596"/>
      <c r="BQ20" s="596"/>
      <c r="BR20" s="596"/>
      <c r="BS20" s="602" t="s">
        <v>103</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5565364</v>
      </c>
      <c r="CS20" s="594"/>
      <c r="CT20" s="594"/>
      <c r="CU20" s="594"/>
      <c r="CV20" s="594"/>
      <c r="CW20" s="594"/>
      <c r="CX20" s="594"/>
      <c r="CY20" s="595"/>
      <c r="CZ20" s="596">
        <v>100</v>
      </c>
      <c r="DA20" s="596"/>
      <c r="DB20" s="596"/>
      <c r="DC20" s="596"/>
      <c r="DD20" s="602">
        <v>503127</v>
      </c>
      <c r="DE20" s="594"/>
      <c r="DF20" s="594"/>
      <c r="DG20" s="594"/>
      <c r="DH20" s="594"/>
      <c r="DI20" s="594"/>
      <c r="DJ20" s="594"/>
      <c r="DK20" s="594"/>
      <c r="DL20" s="594"/>
      <c r="DM20" s="594"/>
      <c r="DN20" s="594"/>
      <c r="DO20" s="594"/>
      <c r="DP20" s="595"/>
      <c r="DQ20" s="602">
        <v>3996377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1070</v>
      </c>
      <c r="S21" s="594"/>
      <c r="T21" s="594"/>
      <c r="U21" s="594"/>
      <c r="V21" s="594"/>
      <c r="W21" s="594"/>
      <c r="X21" s="594"/>
      <c r="Y21" s="595"/>
      <c r="Z21" s="596">
        <v>0</v>
      </c>
      <c r="AA21" s="596"/>
      <c r="AB21" s="596"/>
      <c r="AC21" s="596"/>
      <c r="AD21" s="597">
        <v>1070</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18241</v>
      </c>
      <c r="BH21" s="594"/>
      <c r="BI21" s="594"/>
      <c r="BJ21" s="594"/>
      <c r="BK21" s="594"/>
      <c r="BL21" s="594"/>
      <c r="BM21" s="594"/>
      <c r="BN21" s="595"/>
      <c r="BO21" s="596">
        <v>1.6</v>
      </c>
      <c r="BP21" s="596"/>
      <c r="BQ21" s="596"/>
      <c r="BR21" s="596"/>
      <c r="BS21" s="602" t="s">
        <v>103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151359</v>
      </c>
      <c r="S22" s="594"/>
      <c r="T22" s="594"/>
      <c r="U22" s="594"/>
      <c r="V22" s="594"/>
      <c r="W22" s="594"/>
      <c r="X22" s="594"/>
      <c r="Y22" s="595"/>
      <c r="Z22" s="596">
        <v>2.6</v>
      </c>
      <c r="AA22" s="596"/>
      <c r="AB22" s="596"/>
      <c r="AC22" s="596"/>
      <c r="AD22" s="597" t="s">
        <v>103</v>
      </c>
      <c r="AE22" s="597"/>
      <c r="AF22" s="597"/>
      <c r="AG22" s="597"/>
      <c r="AH22" s="597"/>
      <c r="AI22" s="597"/>
      <c r="AJ22" s="597"/>
      <c r="AK22" s="597"/>
      <c r="AL22" s="598" t="s">
        <v>103</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103</v>
      </c>
      <c r="BH22" s="594"/>
      <c r="BI22" s="594"/>
      <c r="BJ22" s="594"/>
      <c r="BK22" s="594"/>
      <c r="BL22" s="594"/>
      <c r="BM22" s="594"/>
      <c r="BN22" s="595"/>
      <c r="BO22" s="596" t="s">
        <v>103</v>
      </c>
      <c r="BP22" s="596"/>
      <c r="BQ22" s="596"/>
      <c r="BR22" s="596"/>
      <c r="BS22" s="602" t="s">
        <v>103</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150115</v>
      </c>
      <c r="S23" s="594"/>
      <c r="T23" s="594"/>
      <c r="U23" s="594"/>
      <c r="V23" s="594"/>
      <c r="W23" s="594"/>
      <c r="X23" s="594"/>
      <c r="Y23" s="595"/>
      <c r="Z23" s="596">
        <v>2.6</v>
      </c>
      <c r="AA23" s="596"/>
      <c r="AB23" s="596"/>
      <c r="AC23" s="596"/>
      <c r="AD23" s="597">
        <v>18729</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64466</v>
      </c>
      <c r="BH23" s="594"/>
      <c r="BI23" s="594"/>
      <c r="BJ23" s="594"/>
      <c r="BK23" s="594"/>
      <c r="BL23" s="594"/>
      <c r="BM23" s="594"/>
      <c r="BN23" s="595"/>
      <c r="BO23" s="596">
        <v>5.8</v>
      </c>
      <c r="BP23" s="596"/>
      <c r="BQ23" s="596"/>
      <c r="BR23" s="596"/>
      <c r="BS23" s="602" t="s">
        <v>103</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31529</v>
      </c>
      <c r="S24" s="594"/>
      <c r="T24" s="594"/>
      <c r="U24" s="594"/>
      <c r="V24" s="594"/>
      <c r="W24" s="594"/>
      <c r="X24" s="594"/>
      <c r="Y24" s="595"/>
      <c r="Z24" s="596">
        <v>0.6</v>
      </c>
      <c r="AA24" s="596"/>
      <c r="AB24" s="596"/>
      <c r="AC24" s="596"/>
      <c r="AD24" s="597" t="s">
        <v>103</v>
      </c>
      <c r="AE24" s="597"/>
      <c r="AF24" s="597"/>
      <c r="AG24" s="597"/>
      <c r="AH24" s="597"/>
      <c r="AI24" s="597"/>
      <c r="AJ24" s="597"/>
      <c r="AK24" s="597"/>
      <c r="AL24" s="598" t="s">
        <v>103</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103</v>
      </c>
      <c r="BH24" s="594"/>
      <c r="BI24" s="594"/>
      <c r="BJ24" s="594"/>
      <c r="BK24" s="594"/>
      <c r="BL24" s="594"/>
      <c r="BM24" s="594"/>
      <c r="BN24" s="595"/>
      <c r="BO24" s="596" t="s">
        <v>103</v>
      </c>
      <c r="BP24" s="596"/>
      <c r="BQ24" s="596"/>
      <c r="BR24" s="596"/>
      <c r="BS24" s="602" t="s">
        <v>103</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2297351</v>
      </c>
      <c r="CS24" s="583"/>
      <c r="CT24" s="583"/>
      <c r="CU24" s="583"/>
      <c r="CV24" s="583"/>
      <c r="CW24" s="583"/>
      <c r="CX24" s="583"/>
      <c r="CY24" s="584"/>
      <c r="CZ24" s="624">
        <v>41.3</v>
      </c>
      <c r="DA24" s="625"/>
      <c r="DB24" s="625"/>
      <c r="DC24" s="626"/>
      <c r="DD24" s="623">
        <v>1674814</v>
      </c>
      <c r="DE24" s="583"/>
      <c r="DF24" s="583"/>
      <c r="DG24" s="583"/>
      <c r="DH24" s="583"/>
      <c r="DI24" s="583"/>
      <c r="DJ24" s="583"/>
      <c r="DK24" s="584"/>
      <c r="DL24" s="623">
        <v>1658637</v>
      </c>
      <c r="DM24" s="583"/>
      <c r="DN24" s="583"/>
      <c r="DO24" s="583"/>
      <c r="DP24" s="583"/>
      <c r="DQ24" s="583"/>
      <c r="DR24" s="583"/>
      <c r="DS24" s="583"/>
      <c r="DT24" s="583"/>
      <c r="DU24" s="583"/>
      <c r="DV24" s="584"/>
      <c r="DW24" s="587">
        <v>50.1</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546713</v>
      </c>
      <c r="S25" s="594"/>
      <c r="T25" s="594"/>
      <c r="U25" s="594"/>
      <c r="V25" s="594"/>
      <c r="W25" s="594"/>
      <c r="X25" s="594"/>
      <c r="Y25" s="595"/>
      <c r="Z25" s="596">
        <v>9.6</v>
      </c>
      <c r="AA25" s="596"/>
      <c r="AB25" s="596"/>
      <c r="AC25" s="596"/>
      <c r="AD25" s="597" t="s">
        <v>103</v>
      </c>
      <c r="AE25" s="597"/>
      <c r="AF25" s="597"/>
      <c r="AG25" s="597"/>
      <c r="AH25" s="597"/>
      <c r="AI25" s="597"/>
      <c r="AJ25" s="597"/>
      <c r="AK25" s="597"/>
      <c r="AL25" s="598" t="s">
        <v>103</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103</v>
      </c>
      <c r="BH25" s="594"/>
      <c r="BI25" s="594"/>
      <c r="BJ25" s="594"/>
      <c r="BK25" s="594"/>
      <c r="BL25" s="594"/>
      <c r="BM25" s="594"/>
      <c r="BN25" s="595"/>
      <c r="BO25" s="596" t="s">
        <v>103</v>
      </c>
      <c r="BP25" s="596"/>
      <c r="BQ25" s="596"/>
      <c r="BR25" s="596"/>
      <c r="BS25" s="602" t="s">
        <v>103</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994655</v>
      </c>
      <c r="CS25" s="619"/>
      <c r="CT25" s="619"/>
      <c r="CU25" s="619"/>
      <c r="CV25" s="619"/>
      <c r="CW25" s="619"/>
      <c r="CX25" s="619"/>
      <c r="CY25" s="620"/>
      <c r="CZ25" s="627">
        <v>17.899999999999999</v>
      </c>
      <c r="DA25" s="628"/>
      <c r="DB25" s="628"/>
      <c r="DC25" s="629"/>
      <c r="DD25" s="602">
        <v>900113</v>
      </c>
      <c r="DE25" s="619"/>
      <c r="DF25" s="619"/>
      <c r="DG25" s="619"/>
      <c r="DH25" s="619"/>
      <c r="DI25" s="619"/>
      <c r="DJ25" s="619"/>
      <c r="DK25" s="620"/>
      <c r="DL25" s="602">
        <v>886472</v>
      </c>
      <c r="DM25" s="619"/>
      <c r="DN25" s="619"/>
      <c r="DO25" s="619"/>
      <c r="DP25" s="619"/>
      <c r="DQ25" s="619"/>
      <c r="DR25" s="619"/>
      <c r="DS25" s="619"/>
      <c r="DT25" s="619"/>
      <c r="DU25" s="619"/>
      <c r="DV25" s="620"/>
      <c r="DW25" s="598">
        <v>26.8</v>
      </c>
      <c r="DX25" s="621"/>
      <c r="DY25" s="621"/>
      <c r="DZ25" s="621"/>
      <c r="EA25" s="621"/>
      <c r="EB25" s="621"/>
      <c r="EC25" s="622"/>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103</v>
      </c>
      <c r="S26" s="594"/>
      <c r="T26" s="594"/>
      <c r="U26" s="594"/>
      <c r="V26" s="594"/>
      <c r="W26" s="594"/>
      <c r="X26" s="594"/>
      <c r="Y26" s="595"/>
      <c r="Z26" s="596" t="s">
        <v>103</v>
      </c>
      <c r="AA26" s="596"/>
      <c r="AB26" s="596"/>
      <c r="AC26" s="596"/>
      <c r="AD26" s="597" t="s">
        <v>103</v>
      </c>
      <c r="AE26" s="597"/>
      <c r="AF26" s="597"/>
      <c r="AG26" s="597"/>
      <c r="AH26" s="597"/>
      <c r="AI26" s="597"/>
      <c r="AJ26" s="597"/>
      <c r="AK26" s="597"/>
      <c r="AL26" s="598" t="s">
        <v>103</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103</v>
      </c>
      <c r="BH26" s="594"/>
      <c r="BI26" s="594"/>
      <c r="BJ26" s="594"/>
      <c r="BK26" s="594"/>
      <c r="BL26" s="594"/>
      <c r="BM26" s="594"/>
      <c r="BN26" s="595"/>
      <c r="BO26" s="596" t="s">
        <v>103</v>
      </c>
      <c r="BP26" s="596"/>
      <c r="BQ26" s="596"/>
      <c r="BR26" s="596"/>
      <c r="BS26" s="602" t="s">
        <v>103</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630920</v>
      </c>
      <c r="CS26" s="594"/>
      <c r="CT26" s="594"/>
      <c r="CU26" s="594"/>
      <c r="CV26" s="594"/>
      <c r="CW26" s="594"/>
      <c r="CX26" s="594"/>
      <c r="CY26" s="595"/>
      <c r="CZ26" s="627">
        <v>11.3</v>
      </c>
      <c r="DA26" s="628"/>
      <c r="DB26" s="628"/>
      <c r="DC26" s="629"/>
      <c r="DD26" s="602">
        <v>548780</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x14ac:dyDescent="0.15">
      <c r="B27" s="590" t="s">
        <v>277</v>
      </c>
      <c r="C27" s="591"/>
      <c r="D27" s="591"/>
      <c r="E27" s="591"/>
      <c r="F27" s="591"/>
      <c r="G27" s="591"/>
      <c r="H27" s="591"/>
      <c r="I27" s="591"/>
      <c r="J27" s="591"/>
      <c r="K27" s="591"/>
      <c r="L27" s="591"/>
      <c r="M27" s="591"/>
      <c r="N27" s="591"/>
      <c r="O27" s="591"/>
      <c r="P27" s="591"/>
      <c r="Q27" s="592"/>
      <c r="R27" s="593">
        <v>448237</v>
      </c>
      <c r="S27" s="594"/>
      <c r="T27" s="594"/>
      <c r="U27" s="594"/>
      <c r="V27" s="594"/>
      <c r="W27" s="594"/>
      <c r="X27" s="594"/>
      <c r="Y27" s="595"/>
      <c r="Z27" s="596">
        <v>7.8</v>
      </c>
      <c r="AA27" s="596"/>
      <c r="AB27" s="596"/>
      <c r="AC27" s="596"/>
      <c r="AD27" s="597" t="s">
        <v>103</v>
      </c>
      <c r="AE27" s="597"/>
      <c r="AF27" s="597"/>
      <c r="AG27" s="597"/>
      <c r="AH27" s="597"/>
      <c r="AI27" s="597"/>
      <c r="AJ27" s="597"/>
      <c r="AK27" s="597"/>
      <c r="AL27" s="598" t="s">
        <v>103</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1111387</v>
      </c>
      <c r="BH27" s="594"/>
      <c r="BI27" s="594"/>
      <c r="BJ27" s="594"/>
      <c r="BK27" s="594"/>
      <c r="BL27" s="594"/>
      <c r="BM27" s="594"/>
      <c r="BN27" s="595"/>
      <c r="BO27" s="596">
        <v>100</v>
      </c>
      <c r="BP27" s="596"/>
      <c r="BQ27" s="596"/>
      <c r="BR27" s="596"/>
      <c r="BS27" s="602">
        <v>8696</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706361</v>
      </c>
      <c r="CS27" s="619"/>
      <c r="CT27" s="619"/>
      <c r="CU27" s="619"/>
      <c r="CV27" s="619"/>
      <c r="CW27" s="619"/>
      <c r="CX27" s="619"/>
      <c r="CY27" s="620"/>
      <c r="CZ27" s="627">
        <v>12.7</v>
      </c>
      <c r="DA27" s="628"/>
      <c r="DB27" s="628"/>
      <c r="DC27" s="629"/>
      <c r="DD27" s="602">
        <v>215876</v>
      </c>
      <c r="DE27" s="619"/>
      <c r="DF27" s="619"/>
      <c r="DG27" s="619"/>
      <c r="DH27" s="619"/>
      <c r="DI27" s="619"/>
      <c r="DJ27" s="619"/>
      <c r="DK27" s="620"/>
      <c r="DL27" s="602">
        <v>213340</v>
      </c>
      <c r="DM27" s="619"/>
      <c r="DN27" s="619"/>
      <c r="DO27" s="619"/>
      <c r="DP27" s="619"/>
      <c r="DQ27" s="619"/>
      <c r="DR27" s="619"/>
      <c r="DS27" s="619"/>
      <c r="DT27" s="619"/>
      <c r="DU27" s="619"/>
      <c r="DV27" s="620"/>
      <c r="DW27" s="598">
        <v>6.4</v>
      </c>
      <c r="DX27" s="621"/>
      <c r="DY27" s="621"/>
      <c r="DZ27" s="621"/>
      <c r="EA27" s="621"/>
      <c r="EB27" s="621"/>
      <c r="EC27" s="622"/>
    </row>
    <row r="28" spans="2:133" ht="11.25" customHeight="1" x14ac:dyDescent="0.15">
      <c r="B28" s="590" t="s">
        <v>280</v>
      </c>
      <c r="C28" s="591"/>
      <c r="D28" s="591"/>
      <c r="E28" s="591"/>
      <c r="F28" s="591"/>
      <c r="G28" s="591"/>
      <c r="H28" s="591"/>
      <c r="I28" s="591"/>
      <c r="J28" s="591"/>
      <c r="K28" s="591"/>
      <c r="L28" s="591"/>
      <c r="M28" s="591"/>
      <c r="N28" s="591"/>
      <c r="O28" s="591"/>
      <c r="P28" s="591"/>
      <c r="Q28" s="592"/>
      <c r="R28" s="593">
        <v>55301</v>
      </c>
      <c r="S28" s="594"/>
      <c r="T28" s="594"/>
      <c r="U28" s="594"/>
      <c r="V28" s="594"/>
      <c r="W28" s="594"/>
      <c r="X28" s="594"/>
      <c r="Y28" s="595"/>
      <c r="Z28" s="596">
        <v>1</v>
      </c>
      <c r="AA28" s="596"/>
      <c r="AB28" s="596"/>
      <c r="AC28" s="596"/>
      <c r="AD28" s="597">
        <v>676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596335</v>
      </c>
      <c r="CS28" s="594"/>
      <c r="CT28" s="594"/>
      <c r="CU28" s="594"/>
      <c r="CV28" s="594"/>
      <c r="CW28" s="594"/>
      <c r="CX28" s="594"/>
      <c r="CY28" s="595"/>
      <c r="CZ28" s="627">
        <v>10.7</v>
      </c>
      <c r="DA28" s="628"/>
      <c r="DB28" s="628"/>
      <c r="DC28" s="629"/>
      <c r="DD28" s="602">
        <v>558825</v>
      </c>
      <c r="DE28" s="594"/>
      <c r="DF28" s="594"/>
      <c r="DG28" s="594"/>
      <c r="DH28" s="594"/>
      <c r="DI28" s="594"/>
      <c r="DJ28" s="594"/>
      <c r="DK28" s="595"/>
      <c r="DL28" s="602">
        <v>558825</v>
      </c>
      <c r="DM28" s="594"/>
      <c r="DN28" s="594"/>
      <c r="DO28" s="594"/>
      <c r="DP28" s="594"/>
      <c r="DQ28" s="594"/>
      <c r="DR28" s="594"/>
      <c r="DS28" s="594"/>
      <c r="DT28" s="594"/>
      <c r="DU28" s="594"/>
      <c r="DV28" s="595"/>
      <c r="DW28" s="598">
        <v>16.899999999999999</v>
      </c>
      <c r="DX28" s="621"/>
      <c r="DY28" s="621"/>
      <c r="DZ28" s="621"/>
      <c r="EA28" s="621"/>
      <c r="EB28" s="621"/>
      <c r="EC28" s="622"/>
    </row>
    <row r="29" spans="2:133" ht="11.25" customHeight="1" x14ac:dyDescent="0.15">
      <c r="B29" s="590" t="s">
        <v>282</v>
      </c>
      <c r="C29" s="591"/>
      <c r="D29" s="591"/>
      <c r="E29" s="591"/>
      <c r="F29" s="591"/>
      <c r="G29" s="591"/>
      <c r="H29" s="591"/>
      <c r="I29" s="591"/>
      <c r="J29" s="591"/>
      <c r="K29" s="591"/>
      <c r="L29" s="591"/>
      <c r="M29" s="591"/>
      <c r="N29" s="591"/>
      <c r="O29" s="591"/>
      <c r="P29" s="591"/>
      <c r="Q29" s="592"/>
      <c r="R29" s="593">
        <v>41313</v>
      </c>
      <c r="S29" s="594"/>
      <c r="T29" s="594"/>
      <c r="U29" s="594"/>
      <c r="V29" s="594"/>
      <c r="W29" s="594"/>
      <c r="X29" s="594"/>
      <c r="Y29" s="595"/>
      <c r="Z29" s="596">
        <v>0.7</v>
      </c>
      <c r="AA29" s="596"/>
      <c r="AB29" s="596"/>
      <c r="AC29" s="596"/>
      <c r="AD29" s="597" t="s">
        <v>103</v>
      </c>
      <c r="AE29" s="597"/>
      <c r="AF29" s="597"/>
      <c r="AG29" s="597"/>
      <c r="AH29" s="597"/>
      <c r="AI29" s="597"/>
      <c r="AJ29" s="597"/>
      <c r="AK29" s="597"/>
      <c r="AL29" s="598" t="s">
        <v>103</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596264</v>
      </c>
      <c r="CS29" s="619"/>
      <c r="CT29" s="619"/>
      <c r="CU29" s="619"/>
      <c r="CV29" s="619"/>
      <c r="CW29" s="619"/>
      <c r="CX29" s="619"/>
      <c r="CY29" s="620"/>
      <c r="CZ29" s="627">
        <v>10.7</v>
      </c>
      <c r="DA29" s="628"/>
      <c r="DB29" s="628"/>
      <c r="DC29" s="629"/>
      <c r="DD29" s="602">
        <v>558754</v>
      </c>
      <c r="DE29" s="619"/>
      <c r="DF29" s="619"/>
      <c r="DG29" s="619"/>
      <c r="DH29" s="619"/>
      <c r="DI29" s="619"/>
      <c r="DJ29" s="619"/>
      <c r="DK29" s="620"/>
      <c r="DL29" s="602">
        <v>558754</v>
      </c>
      <c r="DM29" s="619"/>
      <c r="DN29" s="619"/>
      <c r="DO29" s="619"/>
      <c r="DP29" s="619"/>
      <c r="DQ29" s="619"/>
      <c r="DR29" s="619"/>
      <c r="DS29" s="619"/>
      <c r="DT29" s="619"/>
      <c r="DU29" s="619"/>
      <c r="DV29" s="620"/>
      <c r="DW29" s="598">
        <v>16.899999999999999</v>
      </c>
      <c r="DX29" s="621"/>
      <c r="DY29" s="621"/>
      <c r="DZ29" s="621"/>
      <c r="EA29" s="621"/>
      <c r="EB29" s="621"/>
      <c r="EC29" s="622"/>
    </row>
    <row r="30" spans="2:133" ht="11.25" customHeight="1" x14ac:dyDescent="0.15">
      <c r="B30" s="590" t="s">
        <v>287</v>
      </c>
      <c r="C30" s="591"/>
      <c r="D30" s="591"/>
      <c r="E30" s="591"/>
      <c r="F30" s="591"/>
      <c r="G30" s="591"/>
      <c r="H30" s="591"/>
      <c r="I30" s="591"/>
      <c r="J30" s="591"/>
      <c r="K30" s="591"/>
      <c r="L30" s="591"/>
      <c r="M30" s="591"/>
      <c r="N30" s="591"/>
      <c r="O30" s="591"/>
      <c r="P30" s="591"/>
      <c r="Q30" s="592"/>
      <c r="R30" s="593">
        <v>200384</v>
      </c>
      <c r="S30" s="594"/>
      <c r="T30" s="594"/>
      <c r="U30" s="594"/>
      <c r="V30" s="594"/>
      <c r="W30" s="594"/>
      <c r="X30" s="594"/>
      <c r="Y30" s="595"/>
      <c r="Z30" s="596">
        <v>3.5</v>
      </c>
      <c r="AA30" s="596"/>
      <c r="AB30" s="596"/>
      <c r="AC30" s="596"/>
      <c r="AD30" s="597" t="s">
        <v>103</v>
      </c>
      <c r="AE30" s="597"/>
      <c r="AF30" s="597"/>
      <c r="AG30" s="597"/>
      <c r="AH30" s="597"/>
      <c r="AI30" s="597"/>
      <c r="AJ30" s="597"/>
      <c r="AK30" s="597"/>
      <c r="AL30" s="598" t="s">
        <v>103</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99.5</v>
      </c>
      <c r="BH30" s="652"/>
      <c r="BI30" s="652"/>
      <c r="BJ30" s="652"/>
      <c r="BK30" s="652"/>
      <c r="BL30" s="652"/>
      <c r="BM30" s="588">
        <v>97.1</v>
      </c>
      <c r="BN30" s="652"/>
      <c r="BO30" s="652"/>
      <c r="BP30" s="652"/>
      <c r="BQ30" s="653"/>
      <c r="BR30" s="651">
        <v>99.4</v>
      </c>
      <c r="BS30" s="652"/>
      <c r="BT30" s="652"/>
      <c r="BU30" s="652"/>
      <c r="BV30" s="652"/>
      <c r="BW30" s="652"/>
      <c r="BX30" s="588">
        <v>96.5</v>
      </c>
      <c r="BY30" s="652"/>
      <c r="BZ30" s="652"/>
      <c r="CA30" s="652"/>
      <c r="CB30" s="653"/>
      <c r="CD30" s="656"/>
      <c r="CE30" s="657"/>
      <c r="CF30" s="607" t="s">
        <v>290</v>
      </c>
      <c r="CG30" s="608"/>
      <c r="CH30" s="608"/>
      <c r="CI30" s="608"/>
      <c r="CJ30" s="608"/>
      <c r="CK30" s="608"/>
      <c r="CL30" s="608"/>
      <c r="CM30" s="608"/>
      <c r="CN30" s="608"/>
      <c r="CO30" s="608"/>
      <c r="CP30" s="608"/>
      <c r="CQ30" s="609"/>
      <c r="CR30" s="593">
        <v>537262</v>
      </c>
      <c r="CS30" s="594"/>
      <c r="CT30" s="594"/>
      <c r="CU30" s="594"/>
      <c r="CV30" s="594"/>
      <c r="CW30" s="594"/>
      <c r="CX30" s="594"/>
      <c r="CY30" s="595"/>
      <c r="CZ30" s="627">
        <v>9.6999999999999993</v>
      </c>
      <c r="DA30" s="628"/>
      <c r="DB30" s="628"/>
      <c r="DC30" s="629"/>
      <c r="DD30" s="602">
        <v>504255</v>
      </c>
      <c r="DE30" s="594"/>
      <c r="DF30" s="594"/>
      <c r="DG30" s="594"/>
      <c r="DH30" s="594"/>
      <c r="DI30" s="594"/>
      <c r="DJ30" s="594"/>
      <c r="DK30" s="595"/>
      <c r="DL30" s="602">
        <v>504255</v>
      </c>
      <c r="DM30" s="594"/>
      <c r="DN30" s="594"/>
      <c r="DO30" s="594"/>
      <c r="DP30" s="594"/>
      <c r="DQ30" s="594"/>
      <c r="DR30" s="594"/>
      <c r="DS30" s="594"/>
      <c r="DT30" s="594"/>
      <c r="DU30" s="594"/>
      <c r="DV30" s="595"/>
      <c r="DW30" s="598">
        <v>15.2</v>
      </c>
      <c r="DX30" s="621"/>
      <c r="DY30" s="621"/>
      <c r="DZ30" s="621"/>
      <c r="EA30" s="621"/>
      <c r="EB30" s="621"/>
      <c r="EC30" s="622"/>
    </row>
    <row r="31" spans="2:133" ht="11.25" customHeight="1" x14ac:dyDescent="0.15">
      <c r="B31" s="590" t="s">
        <v>291</v>
      </c>
      <c r="C31" s="591"/>
      <c r="D31" s="591"/>
      <c r="E31" s="591"/>
      <c r="F31" s="591"/>
      <c r="G31" s="591"/>
      <c r="H31" s="591"/>
      <c r="I31" s="591"/>
      <c r="J31" s="591"/>
      <c r="K31" s="591"/>
      <c r="L31" s="591"/>
      <c r="M31" s="591"/>
      <c r="N31" s="591"/>
      <c r="O31" s="591"/>
      <c r="P31" s="591"/>
      <c r="Q31" s="592"/>
      <c r="R31" s="593">
        <v>301006</v>
      </c>
      <c r="S31" s="594"/>
      <c r="T31" s="594"/>
      <c r="U31" s="594"/>
      <c r="V31" s="594"/>
      <c r="W31" s="594"/>
      <c r="X31" s="594"/>
      <c r="Y31" s="595"/>
      <c r="Z31" s="596">
        <v>5.3</v>
      </c>
      <c r="AA31" s="596"/>
      <c r="AB31" s="596"/>
      <c r="AC31" s="596"/>
      <c r="AD31" s="597" t="s">
        <v>103</v>
      </c>
      <c r="AE31" s="597"/>
      <c r="AF31" s="597"/>
      <c r="AG31" s="597"/>
      <c r="AH31" s="597"/>
      <c r="AI31" s="597"/>
      <c r="AJ31" s="597"/>
      <c r="AK31" s="597"/>
      <c r="AL31" s="598" t="s">
        <v>103</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99.4</v>
      </c>
      <c r="BH31" s="619"/>
      <c r="BI31" s="619"/>
      <c r="BJ31" s="619"/>
      <c r="BK31" s="619"/>
      <c r="BL31" s="619"/>
      <c r="BM31" s="599">
        <v>97</v>
      </c>
      <c r="BN31" s="649"/>
      <c r="BO31" s="649"/>
      <c r="BP31" s="649"/>
      <c r="BQ31" s="650"/>
      <c r="BR31" s="648">
        <v>99.4</v>
      </c>
      <c r="BS31" s="619"/>
      <c r="BT31" s="619"/>
      <c r="BU31" s="619"/>
      <c r="BV31" s="619"/>
      <c r="BW31" s="619"/>
      <c r="BX31" s="599">
        <v>96.5</v>
      </c>
      <c r="BY31" s="649"/>
      <c r="BZ31" s="649"/>
      <c r="CA31" s="649"/>
      <c r="CB31" s="650"/>
      <c r="CD31" s="656"/>
      <c r="CE31" s="657"/>
      <c r="CF31" s="607" t="s">
        <v>294</v>
      </c>
      <c r="CG31" s="608"/>
      <c r="CH31" s="608"/>
      <c r="CI31" s="608"/>
      <c r="CJ31" s="608"/>
      <c r="CK31" s="608"/>
      <c r="CL31" s="608"/>
      <c r="CM31" s="608"/>
      <c r="CN31" s="608"/>
      <c r="CO31" s="608"/>
      <c r="CP31" s="608"/>
      <c r="CQ31" s="609"/>
      <c r="CR31" s="593">
        <v>59002</v>
      </c>
      <c r="CS31" s="619"/>
      <c r="CT31" s="619"/>
      <c r="CU31" s="619"/>
      <c r="CV31" s="619"/>
      <c r="CW31" s="619"/>
      <c r="CX31" s="619"/>
      <c r="CY31" s="620"/>
      <c r="CZ31" s="627">
        <v>1.1000000000000001</v>
      </c>
      <c r="DA31" s="628"/>
      <c r="DB31" s="628"/>
      <c r="DC31" s="629"/>
      <c r="DD31" s="602">
        <v>54499</v>
      </c>
      <c r="DE31" s="619"/>
      <c r="DF31" s="619"/>
      <c r="DG31" s="619"/>
      <c r="DH31" s="619"/>
      <c r="DI31" s="619"/>
      <c r="DJ31" s="619"/>
      <c r="DK31" s="620"/>
      <c r="DL31" s="602">
        <v>54499</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295</v>
      </c>
      <c r="C32" s="591"/>
      <c r="D32" s="591"/>
      <c r="E32" s="591"/>
      <c r="F32" s="591"/>
      <c r="G32" s="591"/>
      <c r="H32" s="591"/>
      <c r="I32" s="591"/>
      <c r="J32" s="591"/>
      <c r="K32" s="591"/>
      <c r="L32" s="591"/>
      <c r="M32" s="591"/>
      <c r="N32" s="591"/>
      <c r="O32" s="591"/>
      <c r="P32" s="591"/>
      <c r="Q32" s="592"/>
      <c r="R32" s="593">
        <v>132661</v>
      </c>
      <c r="S32" s="594"/>
      <c r="T32" s="594"/>
      <c r="U32" s="594"/>
      <c r="V32" s="594"/>
      <c r="W32" s="594"/>
      <c r="X32" s="594"/>
      <c r="Y32" s="595"/>
      <c r="Z32" s="596">
        <v>2.2999999999999998</v>
      </c>
      <c r="AA32" s="596"/>
      <c r="AB32" s="596"/>
      <c r="AC32" s="596"/>
      <c r="AD32" s="597">
        <v>9519</v>
      </c>
      <c r="AE32" s="597"/>
      <c r="AF32" s="597"/>
      <c r="AG32" s="597"/>
      <c r="AH32" s="597"/>
      <c r="AI32" s="597"/>
      <c r="AJ32" s="597"/>
      <c r="AK32" s="597"/>
      <c r="AL32" s="598">
        <v>0.3</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99.5</v>
      </c>
      <c r="BH32" s="661"/>
      <c r="BI32" s="661"/>
      <c r="BJ32" s="661"/>
      <c r="BK32" s="661"/>
      <c r="BL32" s="661"/>
      <c r="BM32" s="662">
        <v>96.7</v>
      </c>
      <c r="BN32" s="661"/>
      <c r="BO32" s="661"/>
      <c r="BP32" s="661"/>
      <c r="BQ32" s="663"/>
      <c r="BR32" s="660">
        <v>99.4</v>
      </c>
      <c r="BS32" s="661"/>
      <c r="BT32" s="661"/>
      <c r="BU32" s="661"/>
      <c r="BV32" s="661"/>
      <c r="BW32" s="661"/>
      <c r="BX32" s="662">
        <v>96.1</v>
      </c>
      <c r="BY32" s="661"/>
      <c r="BZ32" s="661"/>
      <c r="CA32" s="661"/>
      <c r="CB32" s="663"/>
      <c r="CD32" s="658"/>
      <c r="CE32" s="659"/>
      <c r="CF32" s="607" t="s">
        <v>297</v>
      </c>
      <c r="CG32" s="608"/>
      <c r="CH32" s="608"/>
      <c r="CI32" s="608"/>
      <c r="CJ32" s="608"/>
      <c r="CK32" s="608"/>
      <c r="CL32" s="608"/>
      <c r="CM32" s="608"/>
      <c r="CN32" s="608"/>
      <c r="CO32" s="608"/>
      <c r="CP32" s="608"/>
      <c r="CQ32" s="609"/>
      <c r="CR32" s="593">
        <v>71</v>
      </c>
      <c r="CS32" s="594"/>
      <c r="CT32" s="594"/>
      <c r="CU32" s="594"/>
      <c r="CV32" s="594"/>
      <c r="CW32" s="594"/>
      <c r="CX32" s="594"/>
      <c r="CY32" s="595"/>
      <c r="CZ32" s="627">
        <v>0</v>
      </c>
      <c r="DA32" s="628"/>
      <c r="DB32" s="628"/>
      <c r="DC32" s="629"/>
      <c r="DD32" s="602">
        <v>71</v>
      </c>
      <c r="DE32" s="594"/>
      <c r="DF32" s="594"/>
      <c r="DG32" s="594"/>
      <c r="DH32" s="594"/>
      <c r="DI32" s="594"/>
      <c r="DJ32" s="594"/>
      <c r="DK32" s="595"/>
      <c r="DL32" s="602">
        <v>71</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298</v>
      </c>
      <c r="C33" s="591"/>
      <c r="D33" s="591"/>
      <c r="E33" s="591"/>
      <c r="F33" s="591"/>
      <c r="G33" s="591"/>
      <c r="H33" s="591"/>
      <c r="I33" s="591"/>
      <c r="J33" s="591"/>
      <c r="K33" s="591"/>
      <c r="L33" s="591"/>
      <c r="M33" s="591"/>
      <c r="N33" s="591"/>
      <c r="O33" s="591"/>
      <c r="P33" s="591"/>
      <c r="Q33" s="592"/>
      <c r="R33" s="593">
        <v>342394</v>
      </c>
      <c r="S33" s="594"/>
      <c r="T33" s="594"/>
      <c r="U33" s="594"/>
      <c r="V33" s="594"/>
      <c r="W33" s="594"/>
      <c r="X33" s="594"/>
      <c r="Y33" s="595"/>
      <c r="Z33" s="596">
        <v>6</v>
      </c>
      <c r="AA33" s="596"/>
      <c r="AB33" s="596"/>
      <c r="AC33" s="596"/>
      <c r="AD33" s="597" t="s">
        <v>103</v>
      </c>
      <c r="AE33" s="597"/>
      <c r="AF33" s="597"/>
      <c r="AG33" s="597"/>
      <c r="AH33" s="597"/>
      <c r="AI33" s="597"/>
      <c r="AJ33" s="597"/>
      <c r="AK33" s="597"/>
      <c r="AL33" s="598" t="s">
        <v>103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2764886</v>
      </c>
      <c r="CS33" s="619"/>
      <c r="CT33" s="619"/>
      <c r="CU33" s="619"/>
      <c r="CV33" s="619"/>
      <c r="CW33" s="619"/>
      <c r="CX33" s="619"/>
      <c r="CY33" s="620"/>
      <c r="CZ33" s="627">
        <v>49.7</v>
      </c>
      <c r="DA33" s="628"/>
      <c r="DB33" s="628"/>
      <c r="DC33" s="629"/>
      <c r="DD33" s="602">
        <v>2153348</v>
      </c>
      <c r="DE33" s="619"/>
      <c r="DF33" s="619"/>
      <c r="DG33" s="619"/>
      <c r="DH33" s="619"/>
      <c r="DI33" s="619"/>
      <c r="DJ33" s="619"/>
      <c r="DK33" s="620"/>
      <c r="DL33" s="602">
        <v>1230126</v>
      </c>
      <c r="DM33" s="619"/>
      <c r="DN33" s="619"/>
      <c r="DO33" s="619"/>
      <c r="DP33" s="619"/>
      <c r="DQ33" s="619"/>
      <c r="DR33" s="619"/>
      <c r="DS33" s="619"/>
      <c r="DT33" s="619"/>
      <c r="DU33" s="619"/>
      <c r="DV33" s="620"/>
      <c r="DW33" s="598">
        <v>37.1</v>
      </c>
      <c r="DX33" s="621"/>
      <c r="DY33" s="621"/>
      <c r="DZ33" s="621"/>
      <c r="EA33" s="621"/>
      <c r="EB33" s="621"/>
      <c r="EC33" s="622"/>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103</v>
      </c>
      <c r="S34" s="594"/>
      <c r="T34" s="594"/>
      <c r="U34" s="594"/>
      <c r="V34" s="594"/>
      <c r="W34" s="594"/>
      <c r="X34" s="594"/>
      <c r="Y34" s="595"/>
      <c r="Z34" s="596" t="s">
        <v>103</v>
      </c>
      <c r="AA34" s="596"/>
      <c r="AB34" s="596"/>
      <c r="AC34" s="596"/>
      <c r="AD34" s="597" t="s">
        <v>103</v>
      </c>
      <c r="AE34" s="597"/>
      <c r="AF34" s="597"/>
      <c r="AG34" s="597"/>
      <c r="AH34" s="597"/>
      <c r="AI34" s="597"/>
      <c r="AJ34" s="597"/>
      <c r="AK34" s="597"/>
      <c r="AL34" s="598" t="s">
        <v>103</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814606</v>
      </c>
      <c r="CS34" s="594"/>
      <c r="CT34" s="594"/>
      <c r="CU34" s="594"/>
      <c r="CV34" s="594"/>
      <c r="CW34" s="594"/>
      <c r="CX34" s="594"/>
      <c r="CY34" s="595"/>
      <c r="CZ34" s="627">
        <v>14.6</v>
      </c>
      <c r="DA34" s="628"/>
      <c r="DB34" s="628"/>
      <c r="DC34" s="629"/>
      <c r="DD34" s="602">
        <v>567504</v>
      </c>
      <c r="DE34" s="594"/>
      <c r="DF34" s="594"/>
      <c r="DG34" s="594"/>
      <c r="DH34" s="594"/>
      <c r="DI34" s="594"/>
      <c r="DJ34" s="594"/>
      <c r="DK34" s="595"/>
      <c r="DL34" s="602">
        <v>423097</v>
      </c>
      <c r="DM34" s="594"/>
      <c r="DN34" s="594"/>
      <c r="DO34" s="594"/>
      <c r="DP34" s="594"/>
      <c r="DQ34" s="594"/>
      <c r="DR34" s="594"/>
      <c r="DS34" s="594"/>
      <c r="DT34" s="594"/>
      <c r="DU34" s="594"/>
      <c r="DV34" s="595"/>
      <c r="DW34" s="598">
        <v>12.8</v>
      </c>
      <c r="DX34" s="621"/>
      <c r="DY34" s="621"/>
      <c r="DZ34" s="621"/>
      <c r="EA34" s="621"/>
      <c r="EB34" s="621"/>
      <c r="EC34" s="622"/>
    </row>
    <row r="35" spans="2:133" ht="11.25" customHeight="1" x14ac:dyDescent="0.15">
      <c r="B35" s="590" t="s">
        <v>304</v>
      </c>
      <c r="C35" s="591"/>
      <c r="D35" s="591"/>
      <c r="E35" s="591"/>
      <c r="F35" s="591"/>
      <c r="G35" s="591"/>
      <c r="H35" s="591"/>
      <c r="I35" s="591"/>
      <c r="J35" s="591"/>
      <c r="K35" s="591"/>
      <c r="L35" s="591"/>
      <c r="M35" s="591"/>
      <c r="N35" s="591"/>
      <c r="O35" s="591"/>
      <c r="P35" s="591"/>
      <c r="Q35" s="592"/>
      <c r="R35" s="593">
        <v>191094</v>
      </c>
      <c r="S35" s="594"/>
      <c r="T35" s="594"/>
      <c r="U35" s="594"/>
      <c r="V35" s="594"/>
      <c r="W35" s="594"/>
      <c r="X35" s="594"/>
      <c r="Y35" s="595"/>
      <c r="Z35" s="596">
        <v>3.3</v>
      </c>
      <c r="AA35" s="596"/>
      <c r="AB35" s="596"/>
      <c r="AC35" s="596"/>
      <c r="AD35" s="597" t="s">
        <v>103</v>
      </c>
      <c r="AE35" s="597"/>
      <c r="AF35" s="597"/>
      <c r="AG35" s="597"/>
      <c r="AH35" s="597"/>
      <c r="AI35" s="597"/>
      <c r="AJ35" s="597"/>
      <c r="AK35" s="597"/>
      <c r="AL35" s="598" t="s">
        <v>103</v>
      </c>
      <c r="AM35" s="599"/>
      <c r="AN35" s="599"/>
      <c r="AO35" s="600"/>
      <c r="AP35" s="186"/>
      <c r="AQ35" s="604" t="s">
        <v>305</v>
      </c>
      <c r="AR35" s="605"/>
      <c r="AS35" s="605"/>
      <c r="AT35" s="605"/>
      <c r="AU35" s="605"/>
      <c r="AV35" s="605"/>
      <c r="AW35" s="605"/>
      <c r="AX35" s="605"/>
      <c r="AY35" s="606"/>
      <c r="AZ35" s="582">
        <v>211302</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765</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148952</v>
      </c>
      <c r="CS35" s="619"/>
      <c r="CT35" s="619"/>
      <c r="CU35" s="619"/>
      <c r="CV35" s="619"/>
      <c r="CW35" s="619"/>
      <c r="CX35" s="619"/>
      <c r="CY35" s="620"/>
      <c r="CZ35" s="627">
        <v>2.7</v>
      </c>
      <c r="DA35" s="628"/>
      <c r="DB35" s="628"/>
      <c r="DC35" s="629"/>
      <c r="DD35" s="602">
        <v>134410</v>
      </c>
      <c r="DE35" s="619"/>
      <c r="DF35" s="619"/>
      <c r="DG35" s="619"/>
      <c r="DH35" s="619"/>
      <c r="DI35" s="619"/>
      <c r="DJ35" s="619"/>
      <c r="DK35" s="620"/>
      <c r="DL35" s="602">
        <v>73047</v>
      </c>
      <c r="DM35" s="619"/>
      <c r="DN35" s="619"/>
      <c r="DO35" s="619"/>
      <c r="DP35" s="619"/>
      <c r="DQ35" s="619"/>
      <c r="DR35" s="619"/>
      <c r="DS35" s="619"/>
      <c r="DT35" s="619"/>
      <c r="DU35" s="619"/>
      <c r="DV35" s="620"/>
      <c r="DW35" s="598">
        <v>2.2000000000000002</v>
      </c>
      <c r="DX35" s="621"/>
      <c r="DY35" s="621"/>
      <c r="DZ35" s="621"/>
      <c r="EA35" s="621"/>
      <c r="EB35" s="621"/>
      <c r="EC35" s="622"/>
    </row>
    <row r="36" spans="2:133" ht="11.25" customHeight="1" x14ac:dyDescent="0.15">
      <c r="B36" s="636" t="s">
        <v>308</v>
      </c>
      <c r="C36" s="637"/>
      <c r="D36" s="637"/>
      <c r="E36" s="637"/>
      <c r="F36" s="637"/>
      <c r="G36" s="637"/>
      <c r="H36" s="637"/>
      <c r="I36" s="637"/>
      <c r="J36" s="637"/>
      <c r="K36" s="637"/>
      <c r="L36" s="637"/>
      <c r="M36" s="637"/>
      <c r="N36" s="637"/>
      <c r="O36" s="637"/>
      <c r="P36" s="637"/>
      <c r="Q36" s="638"/>
      <c r="R36" s="665">
        <v>5718035</v>
      </c>
      <c r="S36" s="666"/>
      <c r="T36" s="666"/>
      <c r="U36" s="666"/>
      <c r="V36" s="666"/>
      <c r="W36" s="666"/>
      <c r="X36" s="666"/>
      <c r="Y36" s="667"/>
      <c r="Z36" s="668">
        <v>100</v>
      </c>
      <c r="AA36" s="668"/>
      <c r="AB36" s="668"/>
      <c r="AC36" s="668"/>
      <c r="AD36" s="669">
        <v>3122387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116972</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765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1201870</v>
      </c>
      <c r="CS36" s="594"/>
      <c r="CT36" s="594"/>
      <c r="CU36" s="594"/>
      <c r="CV36" s="594"/>
      <c r="CW36" s="594"/>
      <c r="CX36" s="594"/>
      <c r="CY36" s="595"/>
      <c r="CZ36" s="627">
        <v>21.6</v>
      </c>
      <c r="DA36" s="628"/>
      <c r="DB36" s="628"/>
      <c r="DC36" s="629"/>
      <c r="DD36" s="602">
        <v>911264</v>
      </c>
      <c r="DE36" s="594"/>
      <c r="DF36" s="594"/>
      <c r="DG36" s="594"/>
      <c r="DH36" s="594"/>
      <c r="DI36" s="594"/>
      <c r="DJ36" s="594"/>
      <c r="DK36" s="595"/>
      <c r="DL36" s="602">
        <v>733982</v>
      </c>
      <c r="DM36" s="594"/>
      <c r="DN36" s="594"/>
      <c r="DO36" s="594"/>
      <c r="DP36" s="594"/>
      <c r="DQ36" s="594"/>
      <c r="DR36" s="594"/>
      <c r="DS36" s="594"/>
      <c r="DT36" s="594"/>
      <c r="DU36" s="594"/>
      <c r="DV36" s="595"/>
      <c r="DW36" s="598">
        <v>22.2</v>
      </c>
      <c r="DX36" s="621"/>
      <c r="DY36" s="621"/>
      <c r="DZ36" s="621"/>
      <c r="EA36" s="621"/>
      <c r="EB36" s="621"/>
      <c r="EC36" s="622"/>
    </row>
    <row r="37" spans="2:133" ht="11.25" customHeight="1" x14ac:dyDescent="0.15">
      <c r="AQ37" s="672" t="s">
        <v>312</v>
      </c>
      <c r="AR37" s="673"/>
      <c r="AS37" s="673"/>
      <c r="AT37" s="673"/>
      <c r="AU37" s="673"/>
      <c r="AV37" s="673"/>
      <c r="AW37" s="673"/>
      <c r="AX37" s="673"/>
      <c r="AY37" s="674"/>
      <c r="AZ37" s="593">
        <v>59059</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1212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579866</v>
      </c>
      <c r="CS37" s="619"/>
      <c r="CT37" s="619"/>
      <c r="CU37" s="619"/>
      <c r="CV37" s="619"/>
      <c r="CW37" s="619"/>
      <c r="CX37" s="619"/>
      <c r="CY37" s="620"/>
      <c r="CZ37" s="627">
        <v>10.4</v>
      </c>
      <c r="DA37" s="628"/>
      <c r="DB37" s="628"/>
      <c r="DC37" s="629"/>
      <c r="DD37" s="602">
        <v>521699</v>
      </c>
      <c r="DE37" s="619"/>
      <c r="DF37" s="619"/>
      <c r="DG37" s="619"/>
      <c r="DH37" s="619"/>
      <c r="DI37" s="619"/>
      <c r="DJ37" s="619"/>
      <c r="DK37" s="620"/>
      <c r="DL37" s="602">
        <v>521699</v>
      </c>
      <c r="DM37" s="619"/>
      <c r="DN37" s="619"/>
      <c r="DO37" s="619"/>
      <c r="DP37" s="619"/>
      <c r="DQ37" s="619"/>
      <c r="DR37" s="619"/>
      <c r="DS37" s="619"/>
      <c r="DT37" s="619"/>
      <c r="DU37" s="619"/>
      <c r="DV37" s="620"/>
      <c r="DW37" s="598">
        <v>15.7</v>
      </c>
      <c r="DX37" s="621"/>
      <c r="DY37" s="621"/>
      <c r="DZ37" s="621"/>
      <c r="EA37" s="621"/>
      <c r="EB37" s="621"/>
      <c r="EC37" s="622"/>
    </row>
    <row r="38" spans="2:133" ht="11.25" customHeight="1" x14ac:dyDescent="0.15">
      <c r="AQ38" s="672" t="s">
        <v>315</v>
      </c>
      <c r="AR38" s="673"/>
      <c r="AS38" s="673"/>
      <c r="AT38" s="673"/>
      <c r="AU38" s="673"/>
      <c r="AV38" s="673"/>
      <c r="AW38" s="673"/>
      <c r="AX38" s="673"/>
      <c r="AY38" s="674"/>
      <c r="AZ38" s="593">
        <v>18171</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2143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152243</v>
      </c>
      <c r="CS38" s="594"/>
      <c r="CT38" s="594"/>
      <c r="CU38" s="594"/>
      <c r="CV38" s="594"/>
      <c r="CW38" s="594"/>
      <c r="CX38" s="594"/>
      <c r="CY38" s="595"/>
      <c r="CZ38" s="627">
        <v>2.7</v>
      </c>
      <c r="DA38" s="628"/>
      <c r="DB38" s="628"/>
      <c r="DC38" s="629"/>
      <c r="DD38" s="602">
        <v>134072</v>
      </c>
      <c r="DE38" s="594"/>
      <c r="DF38" s="594"/>
      <c r="DG38" s="594"/>
      <c r="DH38" s="594"/>
      <c r="DI38" s="594"/>
      <c r="DJ38" s="594"/>
      <c r="DK38" s="595"/>
      <c r="DL38" s="602" t="s">
        <v>103</v>
      </c>
      <c r="DM38" s="594"/>
      <c r="DN38" s="594"/>
      <c r="DO38" s="594"/>
      <c r="DP38" s="594"/>
      <c r="DQ38" s="594"/>
      <c r="DR38" s="594"/>
      <c r="DS38" s="594"/>
      <c r="DT38" s="594"/>
      <c r="DU38" s="594"/>
      <c r="DV38" s="595"/>
      <c r="DW38" s="598" t="s">
        <v>103</v>
      </c>
      <c r="DX38" s="621"/>
      <c r="DY38" s="621"/>
      <c r="DZ38" s="621"/>
      <c r="EA38" s="621"/>
      <c r="EB38" s="621"/>
      <c r="EC38" s="622"/>
    </row>
    <row r="39" spans="2:133" ht="11.25" customHeight="1" x14ac:dyDescent="0.15">
      <c r="AQ39" s="672" t="s">
        <v>318</v>
      </c>
      <c r="AR39" s="673"/>
      <c r="AS39" s="673"/>
      <c r="AT39" s="673"/>
      <c r="AU39" s="673"/>
      <c r="AV39" s="673"/>
      <c r="AW39" s="673"/>
      <c r="AX39" s="673"/>
      <c r="AY39" s="674"/>
      <c r="AZ39" s="593" t="s">
        <v>103</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t="s">
        <v>103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407122</v>
      </c>
      <c r="CS39" s="619"/>
      <c r="CT39" s="619"/>
      <c r="CU39" s="619"/>
      <c r="CV39" s="619"/>
      <c r="CW39" s="619"/>
      <c r="CX39" s="619"/>
      <c r="CY39" s="620"/>
      <c r="CZ39" s="627">
        <v>7.3</v>
      </c>
      <c r="DA39" s="628"/>
      <c r="DB39" s="628"/>
      <c r="DC39" s="629"/>
      <c r="DD39" s="602">
        <v>366005</v>
      </c>
      <c r="DE39" s="619"/>
      <c r="DF39" s="619"/>
      <c r="DG39" s="619"/>
      <c r="DH39" s="619"/>
      <c r="DI39" s="619"/>
      <c r="DJ39" s="619"/>
      <c r="DK39" s="620"/>
      <c r="DL39" s="602" t="s">
        <v>103</v>
      </c>
      <c r="DM39" s="619"/>
      <c r="DN39" s="619"/>
      <c r="DO39" s="619"/>
      <c r="DP39" s="619"/>
      <c r="DQ39" s="619"/>
      <c r="DR39" s="619"/>
      <c r="DS39" s="619"/>
      <c r="DT39" s="619"/>
      <c r="DU39" s="619"/>
      <c r="DV39" s="620"/>
      <c r="DW39" s="598" t="s">
        <v>103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17100</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t="s">
        <v>103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40093</v>
      </c>
      <c r="CS40" s="594"/>
      <c r="CT40" s="594"/>
      <c r="CU40" s="594"/>
      <c r="CV40" s="594"/>
      <c r="CW40" s="594"/>
      <c r="CX40" s="594"/>
      <c r="CY40" s="595"/>
      <c r="CZ40" s="627">
        <v>0.7</v>
      </c>
      <c r="DA40" s="628"/>
      <c r="DB40" s="628"/>
      <c r="DC40" s="629"/>
      <c r="DD40" s="602">
        <v>40093</v>
      </c>
      <c r="DE40" s="594"/>
      <c r="DF40" s="594"/>
      <c r="DG40" s="594"/>
      <c r="DH40" s="594"/>
      <c r="DI40" s="594"/>
      <c r="DJ40" s="594"/>
      <c r="DK40" s="595"/>
      <c r="DL40" s="602" t="s">
        <v>103</v>
      </c>
      <c r="DM40" s="594"/>
      <c r="DN40" s="594"/>
      <c r="DO40" s="594"/>
      <c r="DP40" s="594"/>
      <c r="DQ40" s="594"/>
      <c r="DR40" s="594"/>
      <c r="DS40" s="594"/>
      <c r="DT40" s="594"/>
      <c r="DU40" s="594"/>
      <c r="DV40" s="595"/>
      <c r="DW40" s="598" t="s">
        <v>103</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t="s">
        <v>213</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t="s">
        <v>213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503127</v>
      </c>
      <c r="CS42" s="594"/>
      <c r="CT42" s="594"/>
      <c r="CU42" s="594"/>
      <c r="CV42" s="594"/>
      <c r="CW42" s="594"/>
      <c r="CX42" s="594"/>
      <c r="CY42" s="595"/>
      <c r="CZ42" s="627">
        <v>9</v>
      </c>
      <c r="DA42" s="686"/>
      <c r="DB42" s="686"/>
      <c r="DC42" s="687"/>
      <c r="DD42" s="602">
        <v>168215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22732</v>
      </c>
      <c r="CS43" s="619"/>
      <c r="CT43" s="619"/>
      <c r="CU43" s="619"/>
      <c r="CV43" s="619"/>
      <c r="CW43" s="619"/>
      <c r="CX43" s="619"/>
      <c r="CY43" s="620"/>
      <c r="CZ43" s="627">
        <v>0.4</v>
      </c>
      <c r="DA43" s="628"/>
      <c r="DB43" s="628"/>
      <c r="DC43" s="629"/>
      <c r="DD43" s="602">
        <v>22732</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503127</v>
      </c>
      <c r="CS44" s="594"/>
      <c r="CT44" s="594"/>
      <c r="CU44" s="594"/>
      <c r="CV44" s="594"/>
      <c r="CW44" s="594"/>
      <c r="CX44" s="594"/>
      <c r="CY44" s="595"/>
      <c r="CZ44" s="627">
        <v>9</v>
      </c>
      <c r="DA44" s="686"/>
      <c r="DB44" s="686"/>
      <c r="DC44" s="687"/>
      <c r="DD44" s="602">
        <v>168215</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334</v>
      </c>
      <c r="CG45" s="591"/>
      <c r="CH45" s="591"/>
      <c r="CI45" s="591"/>
      <c r="CJ45" s="591"/>
      <c r="CK45" s="591"/>
      <c r="CL45" s="591"/>
      <c r="CM45" s="591"/>
      <c r="CN45" s="591"/>
      <c r="CO45" s="591"/>
      <c r="CP45" s="591"/>
      <c r="CQ45" s="592"/>
      <c r="CR45" s="593">
        <v>202843</v>
      </c>
      <c r="CS45" s="619"/>
      <c r="CT45" s="619"/>
      <c r="CU45" s="619"/>
      <c r="CV45" s="619"/>
      <c r="CW45" s="619"/>
      <c r="CX45" s="619"/>
      <c r="CY45" s="620"/>
      <c r="CZ45" s="627">
        <v>3.6</v>
      </c>
      <c r="DA45" s="628"/>
      <c r="DB45" s="628"/>
      <c r="DC45" s="629"/>
      <c r="DD45" s="602">
        <v>52393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335</v>
      </c>
      <c r="CG46" s="591"/>
      <c r="CH46" s="591"/>
      <c r="CI46" s="591"/>
      <c r="CJ46" s="591"/>
      <c r="CK46" s="591"/>
      <c r="CL46" s="591"/>
      <c r="CM46" s="591"/>
      <c r="CN46" s="591"/>
      <c r="CO46" s="591"/>
      <c r="CP46" s="591"/>
      <c r="CQ46" s="592"/>
      <c r="CR46" s="593">
        <v>245464</v>
      </c>
      <c r="CS46" s="594"/>
      <c r="CT46" s="594"/>
      <c r="CU46" s="594"/>
      <c r="CV46" s="594"/>
      <c r="CW46" s="594"/>
      <c r="CX46" s="594"/>
      <c r="CY46" s="595"/>
      <c r="CZ46" s="627">
        <v>4.4000000000000004</v>
      </c>
      <c r="DA46" s="686"/>
      <c r="DB46" s="686"/>
      <c r="DC46" s="687"/>
      <c r="DD46" s="602">
        <v>104853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336</v>
      </c>
      <c r="CG47" s="591"/>
      <c r="CH47" s="591"/>
      <c r="CI47" s="591"/>
      <c r="CJ47" s="591"/>
      <c r="CK47" s="591"/>
      <c r="CL47" s="591"/>
      <c r="CM47" s="591"/>
      <c r="CN47" s="591"/>
      <c r="CO47" s="591"/>
      <c r="CP47" s="591"/>
      <c r="CQ47" s="592"/>
      <c r="CR47" s="593" t="s">
        <v>118</v>
      </c>
      <c r="CS47" s="619"/>
      <c r="CT47" s="619"/>
      <c r="CU47" s="619"/>
      <c r="CV47" s="619"/>
      <c r="CW47" s="619"/>
      <c r="CX47" s="619"/>
      <c r="CY47" s="620"/>
      <c r="CZ47" s="627" t="s">
        <v>118</v>
      </c>
      <c r="DA47" s="628"/>
      <c r="DB47" s="628"/>
      <c r="DC47" s="629"/>
      <c r="DD47" s="602" t="s">
        <v>118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338</v>
      </c>
      <c r="CE49" s="637"/>
      <c r="CF49" s="637"/>
      <c r="CG49" s="637"/>
      <c r="CH49" s="637"/>
      <c r="CI49" s="637"/>
      <c r="CJ49" s="637"/>
      <c r="CK49" s="637"/>
      <c r="CL49" s="637"/>
      <c r="CM49" s="637"/>
      <c r="CN49" s="637"/>
      <c r="CO49" s="637"/>
      <c r="CP49" s="637"/>
      <c r="CQ49" s="638"/>
      <c r="CR49" s="665">
        <v>5565364</v>
      </c>
      <c r="CS49" s="661"/>
      <c r="CT49" s="661"/>
      <c r="CU49" s="661"/>
      <c r="CV49" s="661"/>
      <c r="CW49" s="661"/>
      <c r="CX49" s="661"/>
      <c r="CY49" s="688"/>
      <c r="CZ49" s="689">
        <v>100</v>
      </c>
      <c r="DA49" s="690"/>
      <c r="DB49" s="690"/>
      <c r="DC49" s="691"/>
      <c r="DD49" s="692">
        <v>3996377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5718</v>
      </c>
      <c r="R7" s="723"/>
      <c r="S7" s="723"/>
      <c r="T7" s="723"/>
      <c r="U7" s="723"/>
      <c r="V7" s="723">
        <v>5565</v>
      </c>
      <c r="W7" s="723"/>
      <c r="X7" s="723"/>
      <c r="Y7" s="723"/>
      <c r="Z7" s="723"/>
      <c r="AA7" s="723">
        <v>153</v>
      </c>
      <c r="AB7" s="723"/>
      <c r="AC7" s="723"/>
      <c r="AD7" s="723"/>
      <c r="AE7" s="724"/>
      <c r="AF7" s="725">
        <v>152</v>
      </c>
      <c r="AG7" s="726"/>
      <c r="AH7" s="726"/>
      <c r="AI7" s="726"/>
      <c r="AJ7" s="727"/>
      <c r="AK7" s="762">
        <v>200</v>
      </c>
      <c r="AL7" s="763"/>
      <c r="AM7" s="763"/>
      <c r="AN7" s="763"/>
      <c r="AO7" s="763"/>
      <c r="AP7" s="763">
        <v>4816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547</v>
      </c>
      <c r="BT7" s="767"/>
      <c r="BU7" s="767"/>
      <c r="BV7" s="767"/>
      <c r="BW7" s="767"/>
      <c r="BX7" s="767"/>
      <c r="BY7" s="767"/>
      <c r="BZ7" s="767"/>
      <c r="CA7" s="767"/>
      <c r="CB7" s="767"/>
      <c r="CC7" s="767"/>
      <c r="CD7" s="767"/>
      <c r="CE7" s="767"/>
      <c r="CF7" s="767"/>
      <c r="CG7" s="768"/>
      <c r="CH7" s="759">
        <v>-1</v>
      </c>
      <c r="CI7" s="760"/>
      <c r="CJ7" s="760"/>
      <c r="CK7" s="760"/>
      <c r="CL7" s="761"/>
      <c r="CM7" s="759">
        <v>5</v>
      </c>
      <c r="CN7" s="760"/>
      <c r="CO7" s="760"/>
      <c r="CP7" s="760"/>
      <c r="CQ7" s="761"/>
      <c r="CR7" s="759">
        <v>5</v>
      </c>
      <c r="CS7" s="760"/>
      <c r="CT7" s="760"/>
      <c r="CU7" s="760"/>
      <c r="CV7" s="761"/>
      <c r="CW7" s="759" t="s">
        <v>483</v>
      </c>
      <c r="CX7" s="760"/>
      <c r="CY7" s="760"/>
      <c r="CZ7" s="760"/>
      <c r="DA7" s="761"/>
      <c r="DB7" s="759" t="s">
        <v>483</v>
      </c>
      <c r="DC7" s="760"/>
      <c r="DD7" s="760"/>
      <c r="DE7" s="760"/>
      <c r="DF7" s="761"/>
      <c r="DG7" s="759">
        <v>70</v>
      </c>
      <c r="DH7" s="760"/>
      <c r="DI7" s="760"/>
      <c r="DJ7" s="760"/>
      <c r="DK7" s="761"/>
      <c r="DL7" s="759" t="s">
        <v>483</v>
      </c>
      <c r="DM7" s="760"/>
      <c r="DN7" s="760"/>
      <c r="DO7" s="760"/>
      <c r="DP7" s="761"/>
      <c r="DQ7" s="759">
        <v>9</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-43</v>
      </c>
      <c r="CI8" s="770"/>
      <c r="CJ8" s="770"/>
      <c r="CK8" s="770"/>
      <c r="CL8" s="771"/>
      <c r="CM8" s="769">
        <v>84</v>
      </c>
      <c r="CN8" s="770"/>
      <c r="CO8" s="770"/>
      <c r="CP8" s="770"/>
      <c r="CQ8" s="771"/>
      <c r="CR8" s="769">
        <v>26</v>
      </c>
      <c r="CS8" s="770"/>
      <c r="CT8" s="770"/>
      <c r="CU8" s="770"/>
      <c r="CV8" s="771"/>
      <c r="CW8" s="769" t="s">
        <v>483</v>
      </c>
      <c r="CX8" s="770"/>
      <c r="CY8" s="770"/>
      <c r="CZ8" s="770"/>
      <c r="DA8" s="771"/>
      <c r="DB8" s="769" t="s">
        <v>483</v>
      </c>
      <c r="DC8" s="770"/>
      <c r="DD8" s="770"/>
      <c r="DE8" s="770"/>
      <c r="DF8" s="771"/>
      <c r="DG8" s="769" t="s">
        <v>483</v>
      </c>
      <c r="DH8" s="770"/>
      <c r="DI8" s="770"/>
      <c r="DJ8" s="770"/>
      <c r="DK8" s="771"/>
      <c r="DL8" s="769" t="s">
        <v>483</v>
      </c>
      <c r="DM8" s="770"/>
      <c r="DN8" s="770"/>
      <c r="DO8" s="770"/>
      <c r="DP8" s="771"/>
      <c r="DQ8" s="769" t="s">
        <v>483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5718</v>
      </c>
      <c r="R23" s="782"/>
      <c r="S23" s="782"/>
      <c r="T23" s="782"/>
      <c r="U23" s="782"/>
      <c r="V23" s="782">
        <v>5565</v>
      </c>
      <c r="W23" s="782"/>
      <c r="X23" s="782"/>
      <c r="Y23" s="782"/>
      <c r="Z23" s="782"/>
      <c r="AA23" s="782">
        <v>153</v>
      </c>
      <c r="AB23" s="782"/>
      <c r="AC23" s="782"/>
      <c r="AD23" s="782"/>
      <c r="AE23" s="783"/>
      <c r="AF23" s="784">
        <v>152</v>
      </c>
      <c r="AG23" s="782"/>
      <c r="AH23" s="782"/>
      <c r="AI23" s="782"/>
      <c r="AJ23" s="785"/>
      <c r="AK23" s="786"/>
      <c r="AL23" s="787"/>
      <c r="AM23" s="787"/>
      <c r="AN23" s="787"/>
      <c r="AO23" s="787"/>
      <c r="AP23" s="782">
        <v>4816</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1</v>
      </c>
      <c r="R28" s="811"/>
      <c r="S28" s="811"/>
      <c r="T28" s="811"/>
      <c r="U28" s="811"/>
      <c r="V28" s="811">
        <v>0</v>
      </c>
      <c r="W28" s="811"/>
      <c r="X28" s="811"/>
      <c r="Y28" s="811"/>
      <c r="Z28" s="811"/>
      <c r="AA28" s="811">
        <v>1</v>
      </c>
      <c r="AB28" s="811"/>
      <c r="AC28" s="811"/>
      <c r="AD28" s="811"/>
      <c r="AE28" s="812"/>
      <c r="AF28" s="813">
        <v>1</v>
      </c>
      <c r="AG28" s="811"/>
      <c r="AH28" s="811"/>
      <c r="AI28" s="811"/>
      <c r="AJ28" s="814"/>
      <c r="AK28" s="815" t="s">
        <v>483</v>
      </c>
      <c r="AL28" s="806"/>
      <c r="AM28" s="806"/>
      <c r="AN28" s="806"/>
      <c r="AO28" s="806"/>
      <c r="AP28" s="806" t="s">
        <v>483</v>
      </c>
      <c r="AQ28" s="806"/>
      <c r="AR28" s="806"/>
      <c r="AS28" s="806"/>
      <c r="AT28" s="806"/>
      <c r="AU28" s="806" t="s">
        <v>483</v>
      </c>
      <c r="AV28" s="806"/>
      <c r="AW28" s="806"/>
      <c r="AX28" s="806"/>
      <c r="AY28" s="806"/>
      <c r="AZ28" s="807" t="s">
        <v>483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180</v>
      </c>
      <c r="R29" s="747"/>
      <c r="S29" s="747"/>
      <c r="T29" s="747"/>
      <c r="U29" s="747"/>
      <c r="V29" s="747">
        <v>156</v>
      </c>
      <c r="W29" s="747"/>
      <c r="X29" s="747"/>
      <c r="Y29" s="747"/>
      <c r="Z29" s="747"/>
      <c r="AA29" s="747">
        <v>24</v>
      </c>
      <c r="AB29" s="747"/>
      <c r="AC29" s="747"/>
      <c r="AD29" s="747"/>
      <c r="AE29" s="748"/>
      <c r="AF29" s="749">
        <v>24</v>
      </c>
      <c r="AG29" s="750"/>
      <c r="AH29" s="750"/>
      <c r="AI29" s="750"/>
      <c r="AJ29" s="751"/>
      <c r="AK29" s="818">
        <v>17</v>
      </c>
      <c r="AL29" s="819"/>
      <c r="AM29" s="819"/>
      <c r="AN29" s="819"/>
      <c r="AO29" s="819"/>
      <c r="AP29" s="819" t="s">
        <v>483</v>
      </c>
      <c r="AQ29" s="819"/>
      <c r="AR29" s="819"/>
      <c r="AS29" s="819"/>
      <c r="AT29" s="819"/>
      <c r="AU29" s="819" t="s">
        <v>483</v>
      </c>
      <c r="AV29" s="819"/>
      <c r="AW29" s="819"/>
      <c r="AX29" s="819"/>
      <c r="AY29" s="819"/>
      <c r="AZ29" s="820" t="s">
        <v>483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150</v>
      </c>
      <c r="R30" s="747"/>
      <c r="S30" s="747"/>
      <c r="T30" s="747"/>
      <c r="U30" s="747"/>
      <c r="V30" s="747">
        <v>165</v>
      </c>
      <c r="W30" s="747"/>
      <c r="X30" s="747"/>
      <c r="Y30" s="747"/>
      <c r="Z30" s="747"/>
      <c r="AA30" s="747">
        <v>-15</v>
      </c>
      <c r="AB30" s="747"/>
      <c r="AC30" s="747"/>
      <c r="AD30" s="747"/>
      <c r="AE30" s="748"/>
      <c r="AF30" s="749">
        <v>93</v>
      </c>
      <c r="AG30" s="750"/>
      <c r="AH30" s="750"/>
      <c r="AI30" s="750"/>
      <c r="AJ30" s="751"/>
      <c r="AK30" s="818">
        <v>59</v>
      </c>
      <c r="AL30" s="819"/>
      <c r="AM30" s="819"/>
      <c r="AN30" s="819"/>
      <c r="AO30" s="819"/>
      <c r="AP30" s="819">
        <v>771</v>
      </c>
      <c r="AQ30" s="819"/>
      <c r="AR30" s="819"/>
      <c r="AS30" s="819"/>
      <c r="AT30" s="819"/>
      <c r="AU30" s="819">
        <v>494</v>
      </c>
      <c r="AV30" s="819"/>
      <c r="AW30" s="819"/>
      <c r="AX30" s="819"/>
      <c r="AY30" s="819"/>
      <c r="AZ30" s="820" t="s">
        <v>483</v>
      </c>
      <c r="BA30" s="820"/>
      <c r="BB30" s="820"/>
      <c r="BC30" s="820"/>
      <c r="BD30" s="820"/>
      <c r="BE30" s="816" t="s">
        <v>379</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281</v>
      </c>
      <c r="R31" s="747"/>
      <c r="S31" s="747"/>
      <c r="T31" s="747"/>
      <c r="U31" s="747"/>
      <c r="V31" s="747">
        <v>276</v>
      </c>
      <c r="W31" s="747"/>
      <c r="X31" s="747"/>
      <c r="Y31" s="747"/>
      <c r="Z31" s="747"/>
      <c r="AA31" s="747">
        <v>5</v>
      </c>
      <c r="AB31" s="747"/>
      <c r="AC31" s="747"/>
      <c r="AD31" s="747"/>
      <c r="AE31" s="748"/>
      <c r="AF31" s="749">
        <v>5</v>
      </c>
      <c r="AG31" s="750"/>
      <c r="AH31" s="750"/>
      <c r="AI31" s="750"/>
      <c r="AJ31" s="751"/>
      <c r="AK31" s="818">
        <v>117</v>
      </c>
      <c r="AL31" s="819"/>
      <c r="AM31" s="819"/>
      <c r="AN31" s="819"/>
      <c r="AO31" s="819"/>
      <c r="AP31" s="819">
        <v>1138</v>
      </c>
      <c r="AQ31" s="819"/>
      <c r="AR31" s="819"/>
      <c r="AS31" s="819"/>
      <c r="AT31" s="819"/>
      <c r="AU31" s="819">
        <v>928</v>
      </c>
      <c r="AV31" s="819"/>
      <c r="AW31" s="819"/>
      <c r="AX31" s="819"/>
      <c r="AY31" s="819"/>
      <c r="AZ31" s="820" t="s">
        <v>483</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123</v>
      </c>
      <c r="AG63" s="830"/>
      <c r="AH63" s="830"/>
      <c r="AI63" s="830"/>
      <c r="AJ63" s="831"/>
      <c r="AK63" s="832"/>
      <c r="AL63" s="827"/>
      <c r="AM63" s="827"/>
      <c r="AN63" s="827"/>
      <c r="AO63" s="827"/>
      <c r="AP63" s="830">
        <v>1909</v>
      </c>
      <c r="AQ63" s="830"/>
      <c r="AR63" s="830"/>
      <c r="AS63" s="830"/>
      <c r="AT63" s="830"/>
      <c r="AU63" s="830">
        <v>1423</v>
      </c>
      <c r="AV63" s="830"/>
      <c r="AW63" s="830"/>
      <c r="AX63" s="830"/>
      <c r="AY63" s="830"/>
      <c r="AZ63" s="834"/>
      <c r="BA63" s="834"/>
      <c r="BB63" s="834"/>
      <c r="BC63" s="834"/>
      <c r="BD63" s="834"/>
      <c r="BE63" s="835"/>
      <c r="BF63" s="835"/>
      <c r="BG63" s="835"/>
      <c r="BH63" s="835"/>
      <c r="BI63" s="836"/>
      <c r="BJ63" s="837" t="s">
        <v>103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386</v>
      </c>
      <c r="R66" s="706"/>
      <c r="S66" s="706"/>
      <c r="T66" s="706"/>
      <c r="U66" s="707"/>
      <c r="V66" s="705" t="s">
        <v>387</v>
      </c>
      <c r="W66" s="706"/>
      <c r="X66" s="706"/>
      <c r="Y66" s="706"/>
      <c r="Z66" s="707"/>
      <c r="AA66" s="705" t="s">
        <v>388</v>
      </c>
      <c r="AB66" s="706"/>
      <c r="AC66" s="706"/>
      <c r="AD66" s="706"/>
      <c r="AE66" s="707"/>
      <c r="AF66" s="840" t="s">
        <v>389</v>
      </c>
      <c r="AG66" s="801"/>
      <c r="AH66" s="801"/>
      <c r="AI66" s="801"/>
      <c r="AJ66" s="841"/>
      <c r="AK66" s="705" t="s">
        <v>390</v>
      </c>
      <c r="AL66" s="729"/>
      <c r="AM66" s="729"/>
      <c r="AN66" s="729"/>
      <c r="AO66" s="730"/>
      <c r="AP66" s="705" t="s">
        <v>391</v>
      </c>
      <c r="AQ66" s="706"/>
      <c r="AR66" s="706"/>
      <c r="AS66" s="706"/>
      <c r="AT66" s="707"/>
      <c r="AU66" s="705" t="s">
        <v>392</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744</v>
      </c>
      <c r="R68" s="854"/>
      <c r="S68" s="854"/>
      <c r="T68" s="854"/>
      <c r="U68" s="854"/>
      <c r="V68" s="854">
        <v>736</v>
      </c>
      <c r="W68" s="854"/>
      <c r="X68" s="854"/>
      <c r="Y68" s="854"/>
      <c r="Z68" s="854"/>
      <c r="AA68" s="854">
        <v>8</v>
      </c>
      <c r="AB68" s="854"/>
      <c r="AC68" s="854"/>
      <c r="AD68" s="854"/>
      <c r="AE68" s="854"/>
      <c r="AF68" s="854">
        <v>8</v>
      </c>
      <c r="AG68" s="854"/>
      <c r="AH68" s="854"/>
      <c r="AI68" s="854"/>
      <c r="AJ68" s="854"/>
      <c r="AK68" s="854" t="s">
        <v>483</v>
      </c>
      <c r="AL68" s="854"/>
      <c r="AM68" s="854"/>
      <c r="AN68" s="854"/>
      <c r="AO68" s="854"/>
      <c r="AP68" s="854">
        <v>222</v>
      </c>
      <c r="AQ68" s="854"/>
      <c r="AR68" s="854"/>
      <c r="AS68" s="854"/>
      <c r="AT68" s="854"/>
      <c r="AU68" s="854">
        <v>119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22</v>
      </c>
      <c r="R69" s="819"/>
      <c r="S69" s="819"/>
      <c r="T69" s="819"/>
      <c r="U69" s="819"/>
      <c r="V69" s="819">
        <v>20</v>
      </c>
      <c r="W69" s="819"/>
      <c r="X69" s="819"/>
      <c r="Y69" s="819"/>
      <c r="Z69" s="819"/>
      <c r="AA69" s="819">
        <v>2</v>
      </c>
      <c r="AB69" s="819"/>
      <c r="AC69" s="819"/>
      <c r="AD69" s="819"/>
      <c r="AE69" s="819"/>
      <c r="AF69" s="819">
        <v>2</v>
      </c>
      <c r="AG69" s="819"/>
      <c r="AH69" s="819"/>
      <c r="AI69" s="819"/>
      <c r="AJ69" s="819"/>
      <c r="AK69" s="819" t="s">
        <v>483</v>
      </c>
      <c r="AL69" s="819"/>
      <c r="AM69" s="819"/>
      <c r="AN69" s="819"/>
      <c r="AO69" s="819"/>
      <c r="AP69" s="819" t="s">
        <v>483</v>
      </c>
      <c r="AQ69" s="819"/>
      <c r="AR69" s="819"/>
      <c r="AS69" s="819"/>
      <c r="AT69" s="819"/>
      <c r="AU69" s="819" t="s">
        <v>483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1261</v>
      </c>
      <c r="R70" s="819"/>
      <c r="S70" s="819"/>
      <c r="T70" s="819"/>
      <c r="U70" s="819"/>
      <c r="V70" s="819">
        <v>1239</v>
      </c>
      <c r="W70" s="819"/>
      <c r="X70" s="819"/>
      <c r="Y70" s="819"/>
      <c r="Z70" s="819"/>
      <c r="AA70" s="819">
        <v>22</v>
      </c>
      <c r="AB70" s="819"/>
      <c r="AC70" s="819"/>
      <c r="AD70" s="819"/>
      <c r="AE70" s="819"/>
      <c r="AF70" s="819">
        <v>22</v>
      </c>
      <c r="AG70" s="819"/>
      <c r="AH70" s="819"/>
      <c r="AI70" s="819"/>
      <c r="AJ70" s="819"/>
      <c r="AK70" s="819" t="s">
        <v>483</v>
      </c>
      <c r="AL70" s="819"/>
      <c r="AM70" s="819"/>
      <c r="AN70" s="819"/>
      <c r="AO70" s="819"/>
      <c r="AP70" s="819">
        <v>507</v>
      </c>
      <c r="AQ70" s="819"/>
      <c r="AR70" s="819"/>
      <c r="AS70" s="819"/>
      <c r="AT70" s="819"/>
      <c r="AU70" s="819">
        <v>143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1198</v>
      </c>
      <c r="R71" s="819"/>
      <c r="S71" s="819"/>
      <c r="T71" s="819"/>
      <c r="U71" s="819"/>
      <c r="V71" s="819">
        <v>1194</v>
      </c>
      <c r="W71" s="819"/>
      <c r="X71" s="819"/>
      <c r="Y71" s="819"/>
      <c r="Z71" s="819"/>
      <c r="AA71" s="819">
        <v>4</v>
      </c>
      <c r="AB71" s="819"/>
      <c r="AC71" s="819"/>
      <c r="AD71" s="819"/>
      <c r="AE71" s="819"/>
      <c r="AF71" s="819">
        <v>3</v>
      </c>
      <c r="AG71" s="819"/>
      <c r="AH71" s="819"/>
      <c r="AI71" s="819"/>
      <c r="AJ71" s="819"/>
      <c r="AK71" s="819" t="s">
        <v>483</v>
      </c>
      <c r="AL71" s="819"/>
      <c r="AM71" s="819"/>
      <c r="AN71" s="819"/>
      <c r="AO71" s="819"/>
      <c r="AP71" s="819" t="s">
        <v>483</v>
      </c>
      <c r="AQ71" s="819"/>
      <c r="AR71" s="819"/>
      <c r="AS71" s="819"/>
      <c r="AT71" s="819"/>
      <c r="AU71" s="819" t="s">
        <v>483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3001</v>
      </c>
      <c r="R72" s="819"/>
      <c r="S72" s="819"/>
      <c r="T72" s="819"/>
      <c r="U72" s="819"/>
      <c r="V72" s="819">
        <v>2959</v>
      </c>
      <c r="W72" s="819"/>
      <c r="X72" s="819"/>
      <c r="Y72" s="819"/>
      <c r="Z72" s="819"/>
      <c r="AA72" s="819">
        <v>42</v>
      </c>
      <c r="AB72" s="819"/>
      <c r="AC72" s="819"/>
      <c r="AD72" s="819"/>
      <c r="AE72" s="819"/>
      <c r="AF72" s="819">
        <v>42</v>
      </c>
      <c r="AG72" s="819"/>
      <c r="AH72" s="819"/>
      <c r="AI72" s="819"/>
      <c r="AJ72" s="819"/>
      <c r="AK72" s="819" t="s">
        <v>483</v>
      </c>
      <c r="AL72" s="819"/>
      <c r="AM72" s="819"/>
      <c r="AN72" s="819"/>
      <c r="AO72" s="819"/>
      <c r="AP72" s="819" t="s">
        <v>483</v>
      </c>
      <c r="AQ72" s="819"/>
      <c r="AR72" s="819"/>
      <c r="AS72" s="819"/>
      <c r="AT72" s="819"/>
      <c r="AU72" s="819" t="s">
        <v>483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4568</v>
      </c>
      <c r="R73" s="819"/>
      <c r="S73" s="819"/>
      <c r="T73" s="819"/>
      <c r="U73" s="819"/>
      <c r="V73" s="819">
        <v>4223</v>
      </c>
      <c r="W73" s="819"/>
      <c r="X73" s="819"/>
      <c r="Y73" s="819"/>
      <c r="Z73" s="819"/>
      <c r="AA73" s="819">
        <v>344</v>
      </c>
      <c r="AB73" s="819"/>
      <c r="AC73" s="819"/>
      <c r="AD73" s="819"/>
      <c r="AE73" s="819"/>
      <c r="AF73" s="819">
        <v>344</v>
      </c>
      <c r="AG73" s="819"/>
      <c r="AH73" s="819"/>
      <c r="AI73" s="819"/>
      <c r="AJ73" s="819"/>
      <c r="AK73" s="819" t="s">
        <v>483</v>
      </c>
      <c r="AL73" s="819"/>
      <c r="AM73" s="819"/>
      <c r="AN73" s="819"/>
      <c r="AO73" s="819"/>
      <c r="AP73" s="819" t="s">
        <v>483</v>
      </c>
      <c r="AQ73" s="819"/>
      <c r="AR73" s="819"/>
      <c r="AS73" s="819"/>
      <c r="AT73" s="819"/>
      <c r="AU73" s="819" t="s">
        <v>483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415</v>
      </c>
      <c r="R74" s="819"/>
      <c r="S74" s="819"/>
      <c r="T74" s="819"/>
      <c r="U74" s="819"/>
      <c r="V74" s="819">
        <v>346</v>
      </c>
      <c r="W74" s="819"/>
      <c r="X74" s="819"/>
      <c r="Y74" s="819"/>
      <c r="Z74" s="819"/>
      <c r="AA74" s="819">
        <v>69</v>
      </c>
      <c r="AB74" s="819"/>
      <c r="AC74" s="819"/>
      <c r="AD74" s="819"/>
      <c r="AE74" s="819"/>
      <c r="AF74" s="819">
        <v>69</v>
      </c>
      <c r="AG74" s="819"/>
      <c r="AH74" s="819"/>
      <c r="AI74" s="819"/>
      <c r="AJ74" s="819"/>
      <c r="AK74" s="819" t="s">
        <v>483</v>
      </c>
      <c r="AL74" s="819"/>
      <c r="AM74" s="819"/>
      <c r="AN74" s="819"/>
      <c r="AO74" s="819"/>
      <c r="AP74" s="819" t="s">
        <v>483</v>
      </c>
      <c r="AQ74" s="819"/>
      <c r="AR74" s="819"/>
      <c r="AS74" s="819"/>
      <c r="AT74" s="819"/>
      <c r="AU74" s="819" t="s">
        <v>483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36</v>
      </c>
      <c r="R75" s="868"/>
      <c r="S75" s="868"/>
      <c r="T75" s="868"/>
      <c r="U75" s="818"/>
      <c r="V75" s="869">
        <v>33</v>
      </c>
      <c r="W75" s="868"/>
      <c r="X75" s="868"/>
      <c r="Y75" s="868"/>
      <c r="Z75" s="818"/>
      <c r="AA75" s="869">
        <v>3</v>
      </c>
      <c r="AB75" s="868"/>
      <c r="AC75" s="868"/>
      <c r="AD75" s="868"/>
      <c r="AE75" s="818"/>
      <c r="AF75" s="869">
        <v>3</v>
      </c>
      <c r="AG75" s="868"/>
      <c r="AH75" s="868"/>
      <c r="AI75" s="868"/>
      <c r="AJ75" s="818"/>
      <c r="AK75" s="869" t="s">
        <v>483</v>
      </c>
      <c r="AL75" s="868"/>
      <c r="AM75" s="868"/>
      <c r="AN75" s="868"/>
      <c r="AO75" s="818"/>
      <c r="AP75" s="869" t="s">
        <v>483</v>
      </c>
      <c r="AQ75" s="868"/>
      <c r="AR75" s="868"/>
      <c r="AS75" s="868"/>
      <c r="AT75" s="818"/>
      <c r="AU75" s="869" t="s">
        <v>483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17</v>
      </c>
      <c r="R76" s="868"/>
      <c r="S76" s="868"/>
      <c r="T76" s="868"/>
      <c r="U76" s="818"/>
      <c r="V76" s="869">
        <v>15</v>
      </c>
      <c r="W76" s="868"/>
      <c r="X76" s="868"/>
      <c r="Y76" s="868"/>
      <c r="Z76" s="818"/>
      <c r="AA76" s="869">
        <v>1</v>
      </c>
      <c r="AB76" s="868"/>
      <c r="AC76" s="868"/>
      <c r="AD76" s="868"/>
      <c r="AE76" s="818"/>
      <c r="AF76" s="869">
        <v>1</v>
      </c>
      <c r="AG76" s="868"/>
      <c r="AH76" s="868"/>
      <c r="AI76" s="868"/>
      <c r="AJ76" s="818"/>
      <c r="AK76" s="869" t="s">
        <v>483</v>
      </c>
      <c r="AL76" s="868"/>
      <c r="AM76" s="868"/>
      <c r="AN76" s="868"/>
      <c r="AO76" s="818"/>
      <c r="AP76" s="869" t="s">
        <v>483</v>
      </c>
      <c r="AQ76" s="868"/>
      <c r="AR76" s="868"/>
      <c r="AS76" s="868"/>
      <c r="AT76" s="818"/>
      <c r="AU76" s="869" t="s">
        <v>483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494</v>
      </c>
      <c r="AG88" s="830"/>
      <c r="AH88" s="830"/>
      <c r="AI88" s="830"/>
      <c r="AJ88" s="830"/>
      <c r="AK88" s="827"/>
      <c r="AL88" s="827"/>
      <c r="AM88" s="827"/>
      <c r="AN88" s="827"/>
      <c r="AO88" s="827"/>
      <c r="AP88" s="830">
        <v>729</v>
      </c>
      <c r="AQ88" s="830"/>
      <c r="AR88" s="830"/>
      <c r="AS88" s="830"/>
      <c r="AT88" s="830"/>
      <c r="AU88" s="830">
        <v>263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31</v>
      </c>
      <c r="CS102" s="838"/>
      <c r="CT102" s="838"/>
      <c r="CU102" s="838"/>
      <c r="CV102" s="881"/>
      <c r="CW102" s="880" t="s">
        <v>483</v>
      </c>
      <c r="CX102" s="838"/>
      <c r="CY102" s="838"/>
      <c r="CZ102" s="838"/>
      <c r="DA102" s="881"/>
      <c r="DB102" s="880" t="s">
        <v>483</v>
      </c>
      <c r="DC102" s="838"/>
      <c r="DD102" s="838"/>
      <c r="DE102" s="838"/>
      <c r="DF102" s="881"/>
      <c r="DG102" s="880">
        <v>70</v>
      </c>
      <c r="DH102" s="838"/>
      <c r="DI102" s="838"/>
      <c r="DJ102" s="838"/>
      <c r="DK102" s="881"/>
      <c r="DL102" s="880" t="s">
        <v>483</v>
      </c>
      <c r="DM102" s="838"/>
      <c r="DN102" s="838"/>
      <c r="DO102" s="838"/>
      <c r="DP102" s="881"/>
      <c r="DQ102" s="880">
        <v>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284</v>
      </c>
      <c r="AG109" s="883"/>
      <c r="AH109" s="883"/>
      <c r="AI109" s="883"/>
      <c r="AJ109" s="884"/>
      <c r="AK109" s="882" t="s">
        <v>283</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284</v>
      </c>
      <c r="BW109" s="883"/>
      <c r="BX109" s="883"/>
      <c r="BY109" s="883"/>
      <c r="BZ109" s="884"/>
      <c r="CA109" s="882" t="s">
        <v>283</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284</v>
      </c>
      <c r="DM109" s="883"/>
      <c r="DN109" s="883"/>
      <c r="DO109" s="883"/>
      <c r="DP109" s="884"/>
      <c r="DQ109" s="882" t="s">
        <v>283</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653971</v>
      </c>
      <c r="AB110" s="890"/>
      <c r="AC110" s="890"/>
      <c r="AD110" s="890"/>
      <c r="AE110" s="891"/>
      <c r="AF110" s="892">
        <v>634336</v>
      </c>
      <c r="AG110" s="890"/>
      <c r="AH110" s="890"/>
      <c r="AI110" s="890"/>
      <c r="AJ110" s="891"/>
      <c r="AK110" s="892">
        <v>614011</v>
      </c>
      <c r="AL110" s="890"/>
      <c r="AM110" s="890"/>
      <c r="AN110" s="890"/>
      <c r="AO110" s="891"/>
      <c r="AP110" s="893">
        <v>21.9</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5285444</v>
      </c>
      <c r="BR110" s="927"/>
      <c r="BS110" s="927"/>
      <c r="BT110" s="927"/>
      <c r="BU110" s="927"/>
      <c r="BV110" s="927">
        <v>5027446</v>
      </c>
      <c r="BW110" s="927"/>
      <c r="BX110" s="927"/>
      <c r="BY110" s="927"/>
      <c r="BZ110" s="927"/>
      <c r="CA110" s="927">
        <v>4815562</v>
      </c>
      <c r="CB110" s="927"/>
      <c r="CC110" s="927"/>
      <c r="CD110" s="927"/>
      <c r="CE110" s="927"/>
      <c r="CF110" s="941">
        <v>172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103</v>
      </c>
      <c r="DH110" s="927"/>
      <c r="DI110" s="927"/>
      <c r="DJ110" s="927"/>
      <c r="DK110" s="927"/>
      <c r="DL110" s="927" t="s">
        <v>103</v>
      </c>
      <c r="DM110" s="927"/>
      <c r="DN110" s="927"/>
      <c r="DO110" s="927"/>
      <c r="DP110" s="927"/>
      <c r="DQ110" s="927" t="s">
        <v>103</v>
      </c>
      <c r="DR110" s="927"/>
      <c r="DS110" s="927"/>
      <c r="DT110" s="927"/>
      <c r="DU110" s="927"/>
      <c r="DV110" s="928" t="s">
        <v>103</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103</v>
      </c>
      <c r="AB111" s="934"/>
      <c r="AC111" s="934"/>
      <c r="AD111" s="934"/>
      <c r="AE111" s="935"/>
      <c r="AF111" s="936" t="s">
        <v>103</v>
      </c>
      <c r="AG111" s="934"/>
      <c r="AH111" s="934"/>
      <c r="AI111" s="934"/>
      <c r="AJ111" s="935"/>
      <c r="AK111" s="936" t="s">
        <v>103</v>
      </c>
      <c r="AL111" s="934"/>
      <c r="AM111" s="934"/>
      <c r="AN111" s="934"/>
      <c r="AO111" s="935"/>
      <c r="AP111" s="937" t="s">
        <v>103</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477468</v>
      </c>
      <c r="BR111" s="920"/>
      <c r="BS111" s="920"/>
      <c r="BT111" s="920"/>
      <c r="BU111" s="920"/>
      <c r="BV111" s="920">
        <v>439206</v>
      </c>
      <c r="BW111" s="920"/>
      <c r="BX111" s="920"/>
      <c r="BY111" s="920"/>
      <c r="BZ111" s="920"/>
      <c r="CA111" s="920">
        <v>409289</v>
      </c>
      <c r="CB111" s="920"/>
      <c r="CC111" s="920"/>
      <c r="CD111" s="920"/>
      <c r="CE111" s="920"/>
      <c r="CF111" s="914">
        <v>14.6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103</v>
      </c>
      <c r="DH111" s="920"/>
      <c r="DI111" s="920"/>
      <c r="DJ111" s="920"/>
      <c r="DK111" s="920"/>
      <c r="DL111" s="920" t="s">
        <v>103</v>
      </c>
      <c r="DM111" s="920"/>
      <c r="DN111" s="920"/>
      <c r="DO111" s="920"/>
      <c r="DP111" s="920"/>
      <c r="DQ111" s="920" t="s">
        <v>103</v>
      </c>
      <c r="DR111" s="920"/>
      <c r="DS111" s="920"/>
      <c r="DT111" s="920"/>
      <c r="DU111" s="920"/>
      <c r="DV111" s="921" t="s">
        <v>103</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414</v>
      </c>
      <c r="AB112" s="959"/>
      <c r="AC112" s="959"/>
      <c r="AD112" s="959"/>
      <c r="AE112" s="960"/>
      <c r="AF112" s="961" t="s">
        <v>414</v>
      </c>
      <c r="AG112" s="959"/>
      <c r="AH112" s="959"/>
      <c r="AI112" s="959"/>
      <c r="AJ112" s="960"/>
      <c r="AK112" s="961" t="s">
        <v>414</v>
      </c>
      <c r="AL112" s="959"/>
      <c r="AM112" s="959"/>
      <c r="AN112" s="959"/>
      <c r="AO112" s="960"/>
      <c r="AP112" s="962" t="s">
        <v>414</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1654346</v>
      </c>
      <c r="BR112" s="920"/>
      <c r="BS112" s="920"/>
      <c r="BT112" s="920"/>
      <c r="BU112" s="920"/>
      <c r="BV112" s="920">
        <v>1582218</v>
      </c>
      <c r="BW112" s="920"/>
      <c r="BX112" s="920"/>
      <c r="BY112" s="920"/>
      <c r="BZ112" s="920"/>
      <c r="CA112" s="920">
        <v>1422675</v>
      </c>
      <c r="CB112" s="920"/>
      <c r="CC112" s="920"/>
      <c r="CD112" s="920"/>
      <c r="CE112" s="920"/>
      <c r="CF112" s="914">
        <v>50.8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414</v>
      </c>
      <c r="DH112" s="920"/>
      <c r="DI112" s="920"/>
      <c r="DJ112" s="920"/>
      <c r="DK112" s="920"/>
      <c r="DL112" s="920" t="s">
        <v>414</v>
      </c>
      <c r="DM112" s="920"/>
      <c r="DN112" s="920"/>
      <c r="DO112" s="920"/>
      <c r="DP112" s="920"/>
      <c r="DQ112" s="920" t="s">
        <v>414</v>
      </c>
      <c r="DR112" s="920"/>
      <c r="DS112" s="920"/>
      <c r="DT112" s="920"/>
      <c r="DU112" s="920"/>
      <c r="DV112" s="921" t="s">
        <v>414</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140073</v>
      </c>
      <c r="AB113" s="934"/>
      <c r="AC113" s="934"/>
      <c r="AD113" s="934"/>
      <c r="AE113" s="935"/>
      <c r="AF113" s="936">
        <v>137069</v>
      </c>
      <c r="AG113" s="934"/>
      <c r="AH113" s="934"/>
      <c r="AI113" s="934"/>
      <c r="AJ113" s="935"/>
      <c r="AK113" s="936">
        <v>125471</v>
      </c>
      <c r="AL113" s="934"/>
      <c r="AM113" s="934"/>
      <c r="AN113" s="934"/>
      <c r="AO113" s="935"/>
      <c r="AP113" s="937">
        <v>4.5</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166108</v>
      </c>
      <c r="BR113" s="920"/>
      <c r="BS113" s="920"/>
      <c r="BT113" s="920"/>
      <c r="BU113" s="920"/>
      <c r="BV113" s="920">
        <v>181783</v>
      </c>
      <c r="BW113" s="920"/>
      <c r="BX113" s="920"/>
      <c r="BY113" s="920"/>
      <c r="BZ113" s="920"/>
      <c r="CA113" s="920">
        <v>262832</v>
      </c>
      <c r="CB113" s="920"/>
      <c r="CC113" s="920"/>
      <c r="CD113" s="920"/>
      <c r="CE113" s="920"/>
      <c r="CF113" s="914">
        <v>9.4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414</v>
      </c>
      <c r="DH113" s="959"/>
      <c r="DI113" s="959"/>
      <c r="DJ113" s="959"/>
      <c r="DK113" s="960"/>
      <c r="DL113" s="961" t="s">
        <v>414</v>
      </c>
      <c r="DM113" s="959"/>
      <c r="DN113" s="959"/>
      <c r="DO113" s="959"/>
      <c r="DP113" s="960"/>
      <c r="DQ113" s="961" t="s">
        <v>414</v>
      </c>
      <c r="DR113" s="959"/>
      <c r="DS113" s="959"/>
      <c r="DT113" s="959"/>
      <c r="DU113" s="960"/>
      <c r="DV113" s="962" t="s">
        <v>414</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20551</v>
      </c>
      <c r="AB114" s="959"/>
      <c r="AC114" s="959"/>
      <c r="AD114" s="959"/>
      <c r="AE114" s="960"/>
      <c r="AF114" s="961">
        <v>22976</v>
      </c>
      <c r="AG114" s="959"/>
      <c r="AH114" s="959"/>
      <c r="AI114" s="959"/>
      <c r="AJ114" s="960"/>
      <c r="AK114" s="961">
        <v>27659</v>
      </c>
      <c r="AL114" s="959"/>
      <c r="AM114" s="959"/>
      <c r="AN114" s="959"/>
      <c r="AO114" s="960"/>
      <c r="AP114" s="962">
        <v>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628012</v>
      </c>
      <c r="BR114" s="920"/>
      <c r="BS114" s="920"/>
      <c r="BT114" s="920"/>
      <c r="BU114" s="920"/>
      <c r="BV114" s="920">
        <v>542285</v>
      </c>
      <c r="BW114" s="920"/>
      <c r="BX114" s="920"/>
      <c r="BY114" s="920"/>
      <c r="BZ114" s="920"/>
      <c r="CA114" s="920">
        <v>476382</v>
      </c>
      <c r="CB114" s="920"/>
      <c r="CC114" s="920"/>
      <c r="CD114" s="920"/>
      <c r="CE114" s="920"/>
      <c r="CF114" s="914">
        <v>17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414</v>
      </c>
      <c r="DH114" s="959"/>
      <c r="DI114" s="959"/>
      <c r="DJ114" s="959"/>
      <c r="DK114" s="960"/>
      <c r="DL114" s="961" t="s">
        <v>414</v>
      </c>
      <c r="DM114" s="959"/>
      <c r="DN114" s="959"/>
      <c r="DO114" s="959"/>
      <c r="DP114" s="960"/>
      <c r="DQ114" s="961" t="s">
        <v>414</v>
      </c>
      <c r="DR114" s="959"/>
      <c r="DS114" s="959"/>
      <c r="DT114" s="959"/>
      <c r="DU114" s="960"/>
      <c r="DV114" s="962" t="s">
        <v>414</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16561</v>
      </c>
      <c r="AB115" s="934"/>
      <c r="AC115" s="934"/>
      <c r="AD115" s="934"/>
      <c r="AE115" s="935"/>
      <c r="AF115" s="936">
        <v>23107</v>
      </c>
      <c r="AG115" s="934"/>
      <c r="AH115" s="934"/>
      <c r="AI115" s="934"/>
      <c r="AJ115" s="935"/>
      <c r="AK115" s="936">
        <v>23457</v>
      </c>
      <c r="AL115" s="934"/>
      <c r="AM115" s="934"/>
      <c r="AN115" s="934"/>
      <c r="AO115" s="935"/>
      <c r="AP115" s="937">
        <v>0.8</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63503</v>
      </c>
      <c r="BR115" s="920"/>
      <c r="BS115" s="920"/>
      <c r="BT115" s="920"/>
      <c r="BU115" s="920"/>
      <c r="BV115" s="920">
        <v>35940</v>
      </c>
      <c r="BW115" s="920"/>
      <c r="BX115" s="920"/>
      <c r="BY115" s="920"/>
      <c r="BZ115" s="920"/>
      <c r="CA115" s="920">
        <v>8748</v>
      </c>
      <c r="CB115" s="920"/>
      <c r="CC115" s="920"/>
      <c r="CD115" s="920"/>
      <c r="CE115" s="920"/>
      <c r="CF115" s="914">
        <v>0.3</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414</v>
      </c>
      <c r="DH115" s="959"/>
      <c r="DI115" s="959"/>
      <c r="DJ115" s="959"/>
      <c r="DK115" s="960"/>
      <c r="DL115" s="961" t="s">
        <v>414</v>
      </c>
      <c r="DM115" s="959"/>
      <c r="DN115" s="959"/>
      <c r="DO115" s="959"/>
      <c r="DP115" s="960"/>
      <c r="DQ115" s="961" t="s">
        <v>414</v>
      </c>
      <c r="DR115" s="959"/>
      <c r="DS115" s="959"/>
      <c r="DT115" s="959"/>
      <c r="DU115" s="960"/>
      <c r="DV115" s="962" t="s">
        <v>414</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209</v>
      </c>
      <c r="AB116" s="959"/>
      <c r="AC116" s="959"/>
      <c r="AD116" s="959"/>
      <c r="AE116" s="960"/>
      <c r="AF116" s="961">
        <v>134</v>
      </c>
      <c r="AG116" s="959"/>
      <c r="AH116" s="959"/>
      <c r="AI116" s="959"/>
      <c r="AJ116" s="960"/>
      <c r="AK116" s="961">
        <v>71</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414</v>
      </c>
      <c r="BR116" s="920"/>
      <c r="BS116" s="920"/>
      <c r="BT116" s="920"/>
      <c r="BU116" s="920"/>
      <c r="BV116" s="920" t="s">
        <v>414</v>
      </c>
      <c r="BW116" s="920"/>
      <c r="BX116" s="920"/>
      <c r="BY116" s="920"/>
      <c r="BZ116" s="920"/>
      <c r="CA116" s="920" t="s">
        <v>414</v>
      </c>
      <c r="CB116" s="920"/>
      <c r="CC116" s="920"/>
      <c r="CD116" s="920"/>
      <c r="CE116" s="920"/>
      <c r="CF116" s="914" t="s">
        <v>414</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312923</v>
      </c>
      <c r="DH116" s="959"/>
      <c r="DI116" s="959"/>
      <c r="DJ116" s="959"/>
      <c r="DK116" s="960"/>
      <c r="DL116" s="961">
        <v>292888</v>
      </c>
      <c r="DM116" s="959"/>
      <c r="DN116" s="959"/>
      <c r="DO116" s="959"/>
      <c r="DP116" s="960"/>
      <c r="DQ116" s="961">
        <v>273087</v>
      </c>
      <c r="DR116" s="959"/>
      <c r="DS116" s="959"/>
      <c r="DT116" s="959"/>
      <c r="DU116" s="960"/>
      <c r="DV116" s="962">
        <v>9.8000000000000007</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831365</v>
      </c>
      <c r="AB117" s="966"/>
      <c r="AC117" s="966"/>
      <c r="AD117" s="966"/>
      <c r="AE117" s="967"/>
      <c r="AF117" s="965">
        <v>817622</v>
      </c>
      <c r="AG117" s="966"/>
      <c r="AH117" s="966"/>
      <c r="AI117" s="966"/>
      <c r="AJ117" s="967"/>
      <c r="AK117" s="965">
        <v>790669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103</v>
      </c>
      <c r="BR117" s="986"/>
      <c r="BS117" s="986"/>
      <c r="BT117" s="986"/>
      <c r="BU117" s="986"/>
      <c r="BV117" s="986" t="s">
        <v>103</v>
      </c>
      <c r="BW117" s="986"/>
      <c r="BX117" s="986"/>
      <c r="BY117" s="986"/>
      <c r="BZ117" s="986"/>
      <c r="CA117" s="986" t="s">
        <v>103</v>
      </c>
      <c r="CB117" s="986"/>
      <c r="CC117" s="986"/>
      <c r="CD117" s="986"/>
      <c r="CE117" s="986"/>
      <c r="CF117" s="914" t="s">
        <v>103</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103</v>
      </c>
      <c r="DH117" s="959"/>
      <c r="DI117" s="959"/>
      <c r="DJ117" s="959"/>
      <c r="DK117" s="960"/>
      <c r="DL117" s="961" t="s">
        <v>103</v>
      </c>
      <c r="DM117" s="959"/>
      <c r="DN117" s="959"/>
      <c r="DO117" s="959"/>
      <c r="DP117" s="960"/>
      <c r="DQ117" s="961" t="s">
        <v>103</v>
      </c>
      <c r="DR117" s="959"/>
      <c r="DS117" s="959"/>
      <c r="DT117" s="959"/>
      <c r="DU117" s="960"/>
      <c r="DV117" s="962" t="s">
        <v>103</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284</v>
      </c>
      <c r="AG118" s="883"/>
      <c r="AH118" s="883"/>
      <c r="AI118" s="883"/>
      <c r="AJ118" s="884"/>
      <c r="AK118" s="882" t="s">
        <v>283</v>
      </c>
      <c r="AL118" s="883"/>
      <c r="AM118" s="883"/>
      <c r="AN118" s="883"/>
      <c r="AO118" s="884"/>
      <c r="AP118" s="990" t="s">
        <v>403</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432</v>
      </c>
      <c r="BP118" s="994"/>
      <c r="BQ118" s="985">
        <v>8274881</v>
      </c>
      <c r="BR118" s="986"/>
      <c r="BS118" s="986"/>
      <c r="BT118" s="986"/>
      <c r="BU118" s="986"/>
      <c r="BV118" s="986">
        <v>7808878</v>
      </c>
      <c r="BW118" s="986"/>
      <c r="BX118" s="986"/>
      <c r="BY118" s="986"/>
      <c r="BZ118" s="986"/>
      <c r="CA118" s="986">
        <v>7395488</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103</v>
      </c>
      <c r="DH118" s="959"/>
      <c r="DI118" s="959"/>
      <c r="DJ118" s="959"/>
      <c r="DK118" s="960"/>
      <c r="DL118" s="961" t="s">
        <v>103</v>
      </c>
      <c r="DM118" s="959"/>
      <c r="DN118" s="959"/>
      <c r="DO118" s="959"/>
      <c r="DP118" s="960"/>
      <c r="DQ118" s="961" t="s">
        <v>103</v>
      </c>
      <c r="DR118" s="959"/>
      <c r="DS118" s="959"/>
      <c r="DT118" s="959"/>
      <c r="DU118" s="960"/>
      <c r="DV118" s="962" t="s">
        <v>103</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103</v>
      </c>
      <c r="AB119" s="890"/>
      <c r="AC119" s="890"/>
      <c r="AD119" s="890"/>
      <c r="AE119" s="891"/>
      <c r="AF119" s="892" t="s">
        <v>103</v>
      </c>
      <c r="AG119" s="890"/>
      <c r="AH119" s="890"/>
      <c r="AI119" s="890"/>
      <c r="AJ119" s="891"/>
      <c r="AK119" s="892" t="s">
        <v>103</v>
      </c>
      <c r="AL119" s="890"/>
      <c r="AM119" s="890"/>
      <c r="AN119" s="890"/>
      <c r="AO119" s="891"/>
      <c r="AP119" s="893" t="s">
        <v>103</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1543975</v>
      </c>
      <c r="BR119" s="927"/>
      <c r="BS119" s="927"/>
      <c r="BT119" s="927"/>
      <c r="BU119" s="927"/>
      <c r="BV119" s="927">
        <v>1431805</v>
      </c>
      <c r="BW119" s="927"/>
      <c r="BX119" s="927"/>
      <c r="BY119" s="927"/>
      <c r="BZ119" s="927"/>
      <c r="CA119" s="927">
        <v>1638926</v>
      </c>
      <c r="CB119" s="927"/>
      <c r="CC119" s="927"/>
      <c r="CD119" s="927"/>
      <c r="CE119" s="927"/>
      <c r="CF119" s="941">
        <v>58.5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164545</v>
      </c>
      <c r="DH119" s="998"/>
      <c r="DI119" s="998"/>
      <c r="DJ119" s="998"/>
      <c r="DK119" s="999"/>
      <c r="DL119" s="1000">
        <v>146318</v>
      </c>
      <c r="DM119" s="998"/>
      <c r="DN119" s="998"/>
      <c r="DO119" s="998"/>
      <c r="DP119" s="999"/>
      <c r="DQ119" s="1000">
        <v>136202</v>
      </c>
      <c r="DR119" s="998"/>
      <c r="DS119" s="998"/>
      <c r="DT119" s="998"/>
      <c r="DU119" s="999"/>
      <c r="DV119" s="1001">
        <v>4.9000000000000004</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103</v>
      </c>
      <c r="AB120" s="959"/>
      <c r="AC120" s="959"/>
      <c r="AD120" s="959"/>
      <c r="AE120" s="960"/>
      <c r="AF120" s="961" t="s">
        <v>103</v>
      </c>
      <c r="AG120" s="959"/>
      <c r="AH120" s="959"/>
      <c r="AI120" s="959"/>
      <c r="AJ120" s="960"/>
      <c r="AK120" s="961" t="s">
        <v>103</v>
      </c>
      <c r="AL120" s="959"/>
      <c r="AM120" s="959"/>
      <c r="AN120" s="959"/>
      <c r="AO120" s="960"/>
      <c r="AP120" s="962" t="s">
        <v>103</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1037240</v>
      </c>
      <c r="BR120" s="920"/>
      <c r="BS120" s="920"/>
      <c r="BT120" s="920"/>
      <c r="BU120" s="920"/>
      <c r="BV120" s="920">
        <v>977077</v>
      </c>
      <c r="BW120" s="920"/>
      <c r="BX120" s="920"/>
      <c r="BY120" s="920"/>
      <c r="BZ120" s="920"/>
      <c r="CA120" s="920">
        <v>932840</v>
      </c>
      <c r="CB120" s="920"/>
      <c r="CC120" s="920"/>
      <c r="CD120" s="920"/>
      <c r="CE120" s="920"/>
      <c r="CF120" s="914">
        <v>33.299999999999997</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1034127</v>
      </c>
      <c r="DH120" s="927"/>
      <c r="DI120" s="927"/>
      <c r="DJ120" s="927"/>
      <c r="DK120" s="927"/>
      <c r="DL120" s="927">
        <v>1008636</v>
      </c>
      <c r="DM120" s="927"/>
      <c r="DN120" s="927"/>
      <c r="DO120" s="927"/>
      <c r="DP120" s="927"/>
      <c r="DQ120" s="927">
        <v>928372</v>
      </c>
      <c r="DR120" s="927"/>
      <c r="DS120" s="927"/>
      <c r="DT120" s="927"/>
      <c r="DU120" s="927"/>
      <c r="DV120" s="928">
        <v>33.200000000000003</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103</v>
      </c>
      <c r="AB121" s="959"/>
      <c r="AC121" s="959"/>
      <c r="AD121" s="959"/>
      <c r="AE121" s="960"/>
      <c r="AF121" s="961" t="s">
        <v>103</v>
      </c>
      <c r="AG121" s="959"/>
      <c r="AH121" s="959"/>
      <c r="AI121" s="959"/>
      <c r="AJ121" s="960"/>
      <c r="AK121" s="961" t="s">
        <v>103</v>
      </c>
      <c r="AL121" s="959"/>
      <c r="AM121" s="959"/>
      <c r="AN121" s="959"/>
      <c r="AO121" s="960"/>
      <c r="AP121" s="962" t="s">
        <v>103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4496531</v>
      </c>
      <c r="BR121" s="986"/>
      <c r="BS121" s="986"/>
      <c r="BT121" s="986"/>
      <c r="BU121" s="986"/>
      <c r="BV121" s="986">
        <v>4389434</v>
      </c>
      <c r="BW121" s="986"/>
      <c r="BX121" s="986"/>
      <c r="BY121" s="986"/>
      <c r="BZ121" s="986"/>
      <c r="CA121" s="986">
        <v>4224144</v>
      </c>
      <c r="CB121" s="986"/>
      <c r="CC121" s="986"/>
      <c r="CD121" s="986"/>
      <c r="CE121" s="986"/>
      <c r="CF121" s="1024">
        <v>150.80000000000001</v>
      </c>
      <c r="CG121" s="1025"/>
      <c r="CH121" s="1025"/>
      <c r="CI121" s="1025"/>
      <c r="CJ121" s="1025"/>
      <c r="CK121" s="1016"/>
      <c r="CL121" s="1017"/>
      <c r="CM121" s="1017"/>
      <c r="CN121" s="1017"/>
      <c r="CO121" s="1018"/>
      <c r="CP121" s="1007" t="s">
        <v>442</v>
      </c>
      <c r="CQ121" s="1008"/>
      <c r="CR121" s="1008"/>
      <c r="CS121" s="1008"/>
      <c r="CT121" s="1008"/>
      <c r="CU121" s="1008"/>
      <c r="CV121" s="1008"/>
      <c r="CW121" s="1008"/>
      <c r="CX121" s="1008"/>
      <c r="CY121" s="1008"/>
      <c r="CZ121" s="1008"/>
      <c r="DA121" s="1008"/>
      <c r="DB121" s="1008"/>
      <c r="DC121" s="1008"/>
      <c r="DD121" s="1008"/>
      <c r="DE121" s="1008"/>
      <c r="DF121" s="1009"/>
      <c r="DG121" s="919">
        <v>620219</v>
      </c>
      <c r="DH121" s="920"/>
      <c r="DI121" s="920"/>
      <c r="DJ121" s="920"/>
      <c r="DK121" s="920"/>
      <c r="DL121" s="920">
        <v>573582</v>
      </c>
      <c r="DM121" s="920"/>
      <c r="DN121" s="920"/>
      <c r="DO121" s="920"/>
      <c r="DP121" s="920"/>
      <c r="DQ121" s="920">
        <v>494303</v>
      </c>
      <c r="DR121" s="920"/>
      <c r="DS121" s="920"/>
      <c r="DT121" s="920"/>
      <c r="DU121" s="920"/>
      <c r="DV121" s="921">
        <v>17.7</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103</v>
      </c>
      <c r="AB122" s="959"/>
      <c r="AC122" s="959"/>
      <c r="AD122" s="959"/>
      <c r="AE122" s="960"/>
      <c r="AF122" s="961" t="s">
        <v>103</v>
      </c>
      <c r="AG122" s="959"/>
      <c r="AH122" s="959"/>
      <c r="AI122" s="959"/>
      <c r="AJ122" s="960"/>
      <c r="AK122" s="961" t="s">
        <v>103</v>
      </c>
      <c r="AL122" s="959"/>
      <c r="AM122" s="959"/>
      <c r="AN122" s="959"/>
      <c r="AO122" s="960"/>
      <c r="AP122" s="962" t="s">
        <v>103</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443</v>
      </c>
      <c r="BP122" s="994"/>
      <c r="BQ122" s="1034">
        <v>7077746</v>
      </c>
      <c r="BR122" s="1035"/>
      <c r="BS122" s="1035"/>
      <c r="BT122" s="1035"/>
      <c r="BU122" s="1035"/>
      <c r="BV122" s="1035">
        <v>6798316</v>
      </c>
      <c r="BW122" s="1035"/>
      <c r="BX122" s="1035"/>
      <c r="BY122" s="1035"/>
      <c r="BZ122" s="1035"/>
      <c r="CA122" s="1035">
        <v>6795910</v>
      </c>
      <c r="CB122" s="1035"/>
      <c r="CC122" s="1035"/>
      <c r="CD122" s="1035"/>
      <c r="CE122" s="1035"/>
      <c r="CF122" s="987"/>
      <c r="CG122" s="988"/>
      <c r="CH122" s="988"/>
      <c r="CI122" s="988"/>
      <c r="CJ122" s="989"/>
      <c r="CK122" s="1016"/>
      <c r="CL122" s="1017"/>
      <c r="CM122" s="1017"/>
      <c r="CN122" s="1017"/>
      <c r="CO122" s="1018"/>
      <c r="CP122" s="1007" t="s">
        <v>444</v>
      </c>
      <c r="CQ122" s="1008"/>
      <c r="CR122" s="1008"/>
      <c r="CS122" s="1008"/>
      <c r="CT122" s="1008"/>
      <c r="CU122" s="1008"/>
      <c r="CV122" s="1008"/>
      <c r="CW122" s="1008"/>
      <c r="CX122" s="1008"/>
      <c r="CY122" s="1008"/>
      <c r="CZ122" s="1008"/>
      <c r="DA122" s="1008"/>
      <c r="DB122" s="1008"/>
      <c r="DC122" s="1008"/>
      <c r="DD122" s="1008"/>
      <c r="DE122" s="1008"/>
      <c r="DF122" s="1009"/>
      <c r="DG122" s="919" t="s">
        <v>103</v>
      </c>
      <c r="DH122" s="920"/>
      <c r="DI122" s="920"/>
      <c r="DJ122" s="920"/>
      <c r="DK122" s="920"/>
      <c r="DL122" s="920" t="s">
        <v>103</v>
      </c>
      <c r="DM122" s="920"/>
      <c r="DN122" s="920"/>
      <c r="DO122" s="920"/>
      <c r="DP122" s="920"/>
      <c r="DQ122" s="920" t="s">
        <v>103</v>
      </c>
      <c r="DR122" s="920"/>
      <c r="DS122" s="920"/>
      <c r="DT122" s="920"/>
      <c r="DU122" s="920"/>
      <c r="DV122" s="921" t="s">
        <v>103</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13564</v>
      </c>
      <c r="AB123" s="959"/>
      <c r="AC123" s="959"/>
      <c r="AD123" s="959"/>
      <c r="AE123" s="960"/>
      <c r="AF123" s="961">
        <v>20034</v>
      </c>
      <c r="AG123" s="959"/>
      <c r="AH123" s="959"/>
      <c r="AI123" s="959"/>
      <c r="AJ123" s="960"/>
      <c r="AK123" s="961">
        <v>19801</v>
      </c>
      <c r="AL123" s="959"/>
      <c r="AM123" s="959"/>
      <c r="AN123" s="959"/>
      <c r="AO123" s="960"/>
      <c r="AP123" s="962">
        <v>0.7</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43.5</v>
      </c>
      <c r="BR123" s="1027"/>
      <c r="BS123" s="1027"/>
      <c r="BT123" s="1027"/>
      <c r="BU123" s="1027"/>
      <c r="BV123" s="1027">
        <v>37.1</v>
      </c>
      <c r="BW123" s="1027"/>
      <c r="BX123" s="1027"/>
      <c r="BY123" s="1027"/>
      <c r="BZ123" s="1027"/>
      <c r="CA123" s="1027">
        <v>21.4</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t="s">
        <v>447</v>
      </c>
      <c r="DH123" s="959"/>
      <c r="DI123" s="959"/>
      <c r="DJ123" s="959"/>
      <c r="DK123" s="960"/>
      <c r="DL123" s="961" t="s">
        <v>447</v>
      </c>
      <c r="DM123" s="959"/>
      <c r="DN123" s="959"/>
      <c r="DO123" s="959"/>
      <c r="DP123" s="960"/>
      <c r="DQ123" s="961" t="s">
        <v>447</v>
      </c>
      <c r="DR123" s="959"/>
      <c r="DS123" s="959"/>
      <c r="DT123" s="959"/>
      <c r="DU123" s="960"/>
      <c r="DV123" s="962" t="s">
        <v>447</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447</v>
      </c>
      <c r="AB124" s="959"/>
      <c r="AC124" s="959"/>
      <c r="AD124" s="959"/>
      <c r="AE124" s="960"/>
      <c r="AF124" s="961" t="s">
        <v>447</v>
      </c>
      <c r="AG124" s="959"/>
      <c r="AH124" s="959"/>
      <c r="AI124" s="959"/>
      <c r="AJ124" s="960"/>
      <c r="AK124" s="961" t="s">
        <v>447</v>
      </c>
      <c r="AL124" s="959"/>
      <c r="AM124" s="959"/>
      <c r="AN124" s="959"/>
      <c r="AO124" s="960"/>
      <c r="AP124" s="962" t="s">
        <v>447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447</v>
      </c>
      <c r="DH124" s="998"/>
      <c r="DI124" s="998"/>
      <c r="DJ124" s="998"/>
      <c r="DK124" s="999"/>
      <c r="DL124" s="1000" t="s">
        <v>447</v>
      </c>
      <c r="DM124" s="998"/>
      <c r="DN124" s="998"/>
      <c r="DO124" s="998"/>
      <c r="DP124" s="999"/>
      <c r="DQ124" s="1000" t="s">
        <v>447</v>
      </c>
      <c r="DR124" s="998"/>
      <c r="DS124" s="998"/>
      <c r="DT124" s="998"/>
      <c r="DU124" s="999"/>
      <c r="DV124" s="1001" t="s">
        <v>447</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v>3</v>
      </c>
      <c r="AL126" s="959"/>
      <c r="AM126" s="959"/>
      <c r="AN126" s="959"/>
      <c r="AO126" s="960"/>
      <c r="AP126" s="962">
        <v>0</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v>8503</v>
      </c>
      <c r="DH126" s="920"/>
      <c r="DI126" s="920"/>
      <c r="DJ126" s="920"/>
      <c r="DK126" s="920"/>
      <c r="DL126" s="920">
        <v>10940</v>
      </c>
      <c r="DM126" s="920"/>
      <c r="DN126" s="920"/>
      <c r="DO126" s="920"/>
      <c r="DP126" s="920"/>
      <c r="DQ126" s="920">
        <v>8748</v>
      </c>
      <c r="DR126" s="920"/>
      <c r="DS126" s="920"/>
      <c r="DT126" s="920"/>
      <c r="DU126" s="920"/>
      <c r="DV126" s="921">
        <v>0.3</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2997</v>
      </c>
      <c r="AB127" s="959"/>
      <c r="AC127" s="959"/>
      <c r="AD127" s="959"/>
      <c r="AE127" s="960"/>
      <c r="AF127" s="961">
        <v>3073</v>
      </c>
      <c r="AG127" s="959"/>
      <c r="AH127" s="959"/>
      <c r="AI127" s="959"/>
      <c r="AJ127" s="960"/>
      <c r="AK127" s="961">
        <v>3653</v>
      </c>
      <c r="AL127" s="959"/>
      <c r="AM127" s="959"/>
      <c r="AN127" s="959"/>
      <c r="AO127" s="960"/>
      <c r="AP127" s="962">
        <v>0.1</v>
      </c>
      <c r="AQ127" s="963"/>
      <c r="AR127" s="963"/>
      <c r="AS127" s="963"/>
      <c r="AT127" s="964"/>
      <c r="AU127" s="233"/>
      <c r="AV127" s="233"/>
      <c r="AW127" s="233"/>
      <c r="AX127" s="886" t="s">
        <v>457</v>
      </c>
      <c r="AY127" s="887"/>
      <c r="AZ127" s="887"/>
      <c r="BA127" s="887"/>
      <c r="BB127" s="887"/>
      <c r="BC127" s="887"/>
      <c r="BD127" s="887"/>
      <c r="BE127" s="888"/>
      <c r="BF127" s="1041" t="s">
        <v>447</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55000</v>
      </c>
      <c r="DH127" s="1048"/>
      <c r="DI127" s="1048"/>
      <c r="DJ127" s="1048"/>
      <c r="DK127" s="1048"/>
      <c r="DL127" s="1048">
        <v>25000</v>
      </c>
      <c r="DM127" s="1048"/>
      <c r="DN127" s="1048"/>
      <c r="DO127" s="1048"/>
      <c r="DP127" s="1048"/>
      <c r="DQ127" s="1048" t="s">
        <v>459</v>
      </c>
      <c r="DR127" s="1048"/>
      <c r="DS127" s="1048"/>
      <c r="DT127" s="1048"/>
      <c r="DU127" s="1048"/>
      <c r="DV127" s="1049" t="s">
        <v>459</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100459</v>
      </c>
      <c r="AB128" s="1090"/>
      <c r="AC128" s="1090"/>
      <c r="AD128" s="1090"/>
      <c r="AE128" s="1091"/>
      <c r="AF128" s="1092">
        <v>107462</v>
      </c>
      <c r="AG128" s="1090"/>
      <c r="AH128" s="1090"/>
      <c r="AI128" s="1090"/>
      <c r="AJ128" s="1091"/>
      <c r="AK128" s="1092">
        <v>107018</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447</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3193807</v>
      </c>
      <c r="AB129" s="959"/>
      <c r="AC129" s="959"/>
      <c r="AD129" s="959"/>
      <c r="AE129" s="960"/>
      <c r="AF129" s="961">
        <v>3175983</v>
      </c>
      <c r="AG129" s="959"/>
      <c r="AH129" s="959"/>
      <c r="AI129" s="959"/>
      <c r="AJ129" s="960"/>
      <c r="AK129" s="961">
        <v>3242894</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445582</v>
      </c>
      <c r="AB130" s="959"/>
      <c r="AC130" s="959"/>
      <c r="AD130" s="959"/>
      <c r="AE130" s="960"/>
      <c r="AF130" s="961">
        <v>453274</v>
      </c>
      <c r="AG130" s="959"/>
      <c r="AH130" s="959"/>
      <c r="AI130" s="959"/>
      <c r="AJ130" s="960"/>
      <c r="AK130" s="961">
        <v>442595</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21.4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2748225</v>
      </c>
      <c r="AB131" s="998"/>
      <c r="AC131" s="998"/>
      <c r="AD131" s="998"/>
      <c r="AE131" s="999"/>
      <c r="AF131" s="1000">
        <v>2722709</v>
      </c>
      <c r="AG131" s="998"/>
      <c r="AH131" s="998"/>
      <c r="AI131" s="998"/>
      <c r="AJ131" s="999"/>
      <c r="AK131" s="1000">
        <v>2800299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10.38211937</v>
      </c>
      <c r="AB132" s="1104"/>
      <c r="AC132" s="1104"/>
      <c r="AD132" s="1104"/>
      <c r="AE132" s="1105"/>
      <c r="AF132" s="1106">
        <v>9.4349414500000002</v>
      </c>
      <c r="AG132" s="1104"/>
      <c r="AH132" s="1104"/>
      <c r="AI132" s="1104"/>
      <c r="AJ132" s="1105"/>
      <c r="AK132" s="1106">
        <v>8.6082236220000006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10.3</v>
      </c>
      <c r="AB133" s="1111"/>
      <c r="AC133" s="1111"/>
      <c r="AD133" s="1111"/>
      <c r="AE133" s="1112"/>
      <c r="AF133" s="1110">
        <v>10</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994655</v>
      </c>
      <c r="L9" s="264">
        <v>95778</v>
      </c>
      <c r="M9" s="265">
        <v>88618</v>
      </c>
      <c r="N9" s="266">
        <v>8.1</v>
      </c>
    </row>
    <row r="10" spans="1:16" x14ac:dyDescent="0.15">
      <c r="A10" s="248"/>
      <c r="B10" s="244"/>
      <c r="C10" s="244"/>
      <c r="D10" s="244"/>
      <c r="E10" s="244"/>
      <c r="F10" s="244"/>
      <c r="G10" s="1119" t="s">
        <v>480</v>
      </c>
      <c r="H10" s="1120"/>
      <c r="I10" s="1120"/>
      <c r="J10" s="1121"/>
      <c r="K10" s="267">
        <v>165536</v>
      </c>
      <c r="L10" s="268">
        <v>15940</v>
      </c>
      <c r="M10" s="269">
        <v>9248</v>
      </c>
      <c r="N10" s="270">
        <v>72.400000000000006</v>
      </c>
    </row>
    <row r="11" spans="1:16" ht="13.5" customHeight="1" x14ac:dyDescent="0.15">
      <c r="A11" s="248"/>
      <c r="B11" s="244"/>
      <c r="C11" s="244"/>
      <c r="D11" s="244"/>
      <c r="E11" s="244"/>
      <c r="F11" s="244"/>
      <c r="G11" s="1119" t="s">
        <v>481</v>
      </c>
      <c r="H11" s="1120"/>
      <c r="I11" s="1120"/>
      <c r="J11" s="1121"/>
      <c r="K11" s="267">
        <v>141455</v>
      </c>
      <c r="L11" s="268">
        <v>13621</v>
      </c>
      <c r="M11" s="269">
        <v>13111</v>
      </c>
      <c r="N11" s="270">
        <v>3.9</v>
      </c>
    </row>
    <row r="12" spans="1:16" ht="13.5" customHeight="1" x14ac:dyDescent="0.15">
      <c r="A12" s="248"/>
      <c r="B12" s="244"/>
      <c r="C12" s="244"/>
      <c r="D12" s="244"/>
      <c r="E12" s="244"/>
      <c r="F12" s="244"/>
      <c r="G12" s="1119" t="s">
        <v>482</v>
      </c>
      <c r="H12" s="1120"/>
      <c r="I12" s="1120"/>
      <c r="J12" s="1121"/>
      <c r="K12" s="267" t="s">
        <v>483</v>
      </c>
      <c r="L12" s="268" t="s">
        <v>483</v>
      </c>
      <c r="M12" s="269">
        <v>631</v>
      </c>
      <c r="N12" s="270" t="s">
        <v>483</v>
      </c>
    </row>
    <row r="13" spans="1:16" ht="13.5" customHeight="1" x14ac:dyDescent="0.15">
      <c r="A13" s="248"/>
      <c r="B13" s="244"/>
      <c r="C13" s="244"/>
      <c r="D13" s="244"/>
      <c r="E13" s="244"/>
      <c r="F13" s="244"/>
      <c r="G13" s="1119" t="s">
        <v>484</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485</v>
      </c>
      <c r="H14" s="1120"/>
      <c r="I14" s="1120"/>
      <c r="J14" s="1121"/>
      <c r="K14" s="267" t="s">
        <v>483</v>
      </c>
      <c r="L14" s="268" t="s">
        <v>483</v>
      </c>
      <c r="M14" s="269">
        <v>4206</v>
      </c>
      <c r="N14" s="270" t="s">
        <v>483</v>
      </c>
    </row>
    <row r="15" spans="1:16" ht="13.5" customHeight="1" x14ac:dyDescent="0.15">
      <c r="A15" s="248"/>
      <c r="B15" s="244"/>
      <c r="C15" s="244"/>
      <c r="D15" s="244"/>
      <c r="E15" s="244"/>
      <c r="F15" s="244"/>
      <c r="G15" s="1119" t="s">
        <v>486</v>
      </c>
      <c r="H15" s="1120"/>
      <c r="I15" s="1120"/>
      <c r="J15" s="1121"/>
      <c r="K15" s="267">
        <v>22732</v>
      </c>
      <c r="L15" s="268">
        <v>2189</v>
      </c>
      <c r="M15" s="269">
        <v>1853</v>
      </c>
      <c r="N15" s="270">
        <v>18.100000000000001</v>
      </c>
    </row>
    <row r="16" spans="1:16" x14ac:dyDescent="0.15">
      <c r="A16" s="248"/>
      <c r="B16" s="244"/>
      <c r="C16" s="244"/>
      <c r="D16" s="244"/>
      <c r="E16" s="244"/>
      <c r="F16" s="244"/>
      <c r="G16" s="1122" t="s">
        <v>487</v>
      </c>
      <c r="H16" s="1123"/>
      <c r="I16" s="1123"/>
      <c r="J16" s="1124"/>
      <c r="K16" s="268">
        <v>-95151</v>
      </c>
      <c r="L16" s="268">
        <v>-9162</v>
      </c>
      <c r="M16" s="269">
        <v>-9315</v>
      </c>
      <c r="N16" s="270">
        <v>-1.6</v>
      </c>
    </row>
    <row r="17" spans="1:16" x14ac:dyDescent="0.15">
      <c r="A17" s="248"/>
      <c r="B17" s="244"/>
      <c r="C17" s="244"/>
      <c r="D17" s="244"/>
      <c r="E17" s="244"/>
      <c r="F17" s="244"/>
      <c r="G17" s="1122" t="s">
        <v>167</v>
      </c>
      <c r="H17" s="1123"/>
      <c r="I17" s="1123"/>
      <c r="J17" s="1124"/>
      <c r="K17" s="268">
        <v>1229227</v>
      </c>
      <c r="L17" s="268">
        <v>118366</v>
      </c>
      <c r="M17" s="269">
        <v>108353</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11.17</v>
      </c>
      <c r="L21" s="281">
        <v>10.050000000000001</v>
      </c>
      <c r="M21" s="282">
        <v>1.1200000000000001</v>
      </c>
      <c r="N21" s="249"/>
      <c r="O21" s="283"/>
      <c r="P21" s="279"/>
    </row>
    <row r="22" spans="1:16" s="284" customFormat="1" x14ac:dyDescent="0.15">
      <c r="A22" s="279"/>
      <c r="B22" s="249"/>
      <c r="C22" s="249"/>
      <c r="D22" s="249"/>
      <c r="E22" s="249"/>
      <c r="F22" s="249"/>
      <c r="G22" s="1114" t="s">
        <v>493</v>
      </c>
      <c r="H22" s="1115"/>
      <c r="I22" s="1115"/>
      <c r="J22" s="1116"/>
      <c r="K22" s="285">
        <v>97.8</v>
      </c>
      <c r="L22" s="286">
        <v>96.3</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614011</v>
      </c>
      <c r="L32" s="294">
        <v>59125</v>
      </c>
      <c r="M32" s="295">
        <v>56391</v>
      </c>
      <c r="N32" s="296">
        <v>4.8</v>
      </c>
    </row>
    <row r="33" spans="1:16" ht="13.5" customHeight="1" x14ac:dyDescent="0.15">
      <c r="A33" s="248"/>
      <c r="B33" s="244"/>
      <c r="C33" s="244"/>
      <c r="D33" s="244"/>
      <c r="E33" s="244"/>
      <c r="F33" s="244"/>
      <c r="G33" s="1130" t="s">
        <v>498</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499</v>
      </c>
      <c r="H34" s="1131"/>
      <c r="I34" s="1131"/>
      <c r="J34" s="1132"/>
      <c r="K34" s="294" t="s">
        <v>483</v>
      </c>
      <c r="L34" s="294" t="s">
        <v>483</v>
      </c>
      <c r="M34" s="295">
        <v>12</v>
      </c>
      <c r="N34" s="296" t="s">
        <v>483</v>
      </c>
    </row>
    <row r="35" spans="1:16" ht="27" customHeight="1" x14ac:dyDescent="0.15">
      <c r="A35" s="248"/>
      <c r="B35" s="244"/>
      <c r="C35" s="244"/>
      <c r="D35" s="244"/>
      <c r="E35" s="244"/>
      <c r="F35" s="244"/>
      <c r="G35" s="1130" t="s">
        <v>500</v>
      </c>
      <c r="H35" s="1131"/>
      <c r="I35" s="1131"/>
      <c r="J35" s="1132"/>
      <c r="K35" s="294">
        <v>125471</v>
      </c>
      <c r="L35" s="294">
        <v>12082</v>
      </c>
      <c r="M35" s="295">
        <v>15281</v>
      </c>
      <c r="N35" s="296">
        <v>-20.9</v>
      </c>
    </row>
    <row r="36" spans="1:16" ht="27" customHeight="1" x14ac:dyDescent="0.15">
      <c r="A36" s="248"/>
      <c r="B36" s="244"/>
      <c r="C36" s="244"/>
      <c r="D36" s="244"/>
      <c r="E36" s="244"/>
      <c r="F36" s="244"/>
      <c r="G36" s="1130" t="s">
        <v>501</v>
      </c>
      <c r="H36" s="1131"/>
      <c r="I36" s="1131"/>
      <c r="J36" s="1132"/>
      <c r="K36" s="294">
        <v>27659</v>
      </c>
      <c r="L36" s="294">
        <v>2663</v>
      </c>
      <c r="M36" s="295">
        <v>4643</v>
      </c>
      <c r="N36" s="296">
        <v>-42.6</v>
      </c>
    </row>
    <row r="37" spans="1:16" ht="13.5" customHeight="1" x14ac:dyDescent="0.15">
      <c r="A37" s="248"/>
      <c r="B37" s="244"/>
      <c r="C37" s="244"/>
      <c r="D37" s="244"/>
      <c r="E37" s="244"/>
      <c r="F37" s="244"/>
      <c r="G37" s="1130" t="s">
        <v>502</v>
      </c>
      <c r="H37" s="1131"/>
      <c r="I37" s="1131"/>
      <c r="J37" s="1132"/>
      <c r="K37" s="294">
        <v>23457</v>
      </c>
      <c r="L37" s="294">
        <v>2259</v>
      </c>
      <c r="M37" s="295">
        <v>1074</v>
      </c>
      <c r="N37" s="296">
        <v>110.3</v>
      </c>
    </row>
    <row r="38" spans="1:16" ht="27" customHeight="1" x14ac:dyDescent="0.15">
      <c r="A38" s="248"/>
      <c r="B38" s="244"/>
      <c r="C38" s="244"/>
      <c r="D38" s="244"/>
      <c r="E38" s="244"/>
      <c r="F38" s="244"/>
      <c r="G38" s="1133" t="s">
        <v>503</v>
      </c>
      <c r="H38" s="1134"/>
      <c r="I38" s="1134"/>
      <c r="J38" s="1135"/>
      <c r="K38" s="297">
        <v>71</v>
      </c>
      <c r="L38" s="297">
        <v>7</v>
      </c>
      <c r="M38" s="298">
        <v>6</v>
      </c>
      <c r="N38" s="299">
        <v>16.7</v>
      </c>
      <c r="O38" s="293"/>
    </row>
    <row r="39" spans="1:16" x14ac:dyDescent="0.15">
      <c r="A39" s="248"/>
      <c r="B39" s="244"/>
      <c r="C39" s="244"/>
      <c r="D39" s="244"/>
      <c r="E39" s="244"/>
      <c r="F39" s="244"/>
      <c r="G39" s="1133" t="s">
        <v>504</v>
      </c>
      <c r="H39" s="1134"/>
      <c r="I39" s="1134"/>
      <c r="J39" s="1135"/>
      <c r="K39" s="300">
        <v>-107018</v>
      </c>
      <c r="L39" s="300">
        <v>-10305</v>
      </c>
      <c r="M39" s="301">
        <v>-3030</v>
      </c>
      <c r="N39" s="302">
        <v>240.1</v>
      </c>
      <c r="O39" s="293"/>
    </row>
    <row r="40" spans="1:16" ht="27" customHeight="1" x14ac:dyDescent="0.15">
      <c r="A40" s="248"/>
      <c r="B40" s="244"/>
      <c r="C40" s="244"/>
      <c r="D40" s="244"/>
      <c r="E40" s="244"/>
      <c r="F40" s="244"/>
      <c r="G40" s="1130" t="s">
        <v>505</v>
      </c>
      <c r="H40" s="1131"/>
      <c r="I40" s="1131"/>
      <c r="J40" s="1132"/>
      <c r="K40" s="300">
        <v>-442595</v>
      </c>
      <c r="L40" s="300">
        <v>-42619</v>
      </c>
      <c r="M40" s="301">
        <v>-51711</v>
      </c>
      <c r="N40" s="302">
        <v>-17.600000000000001</v>
      </c>
      <c r="O40" s="293"/>
    </row>
    <row r="41" spans="1:16" x14ac:dyDescent="0.15">
      <c r="A41" s="248"/>
      <c r="B41" s="244"/>
      <c r="C41" s="244"/>
      <c r="D41" s="244"/>
      <c r="E41" s="244"/>
      <c r="F41" s="244"/>
      <c r="G41" s="1136" t="s">
        <v>278</v>
      </c>
      <c r="H41" s="1137"/>
      <c r="I41" s="1137"/>
      <c r="J41" s="1138"/>
      <c r="K41" s="294">
        <v>241056</v>
      </c>
      <c r="L41" s="300">
        <v>23212</v>
      </c>
      <c r="M41" s="301">
        <v>22665</v>
      </c>
      <c r="N41" s="302">
        <v>2.4</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673793</v>
      </c>
      <c r="J51" s="320">
        <v>69150</v>
      </c>
      <c r="K51" s="321">
        <v>-32</v>
      </c>
      <c r="L51" s="322">
        <v>92021</v>
      </c>
      <c r="M51" s="323">
        <v>-52.2</v>
      </c>
      <c r="N51" s="324">
        <v>20.2</v>
      </c>
    </row>
    <row r="52" spans="1:14" x14ac:dyDescent="0.15">
      <c r="A52" s="248"/>
      <c r="B52" s="244"/>
      <c r="C52" s="244"/>
      <c r="D52" s="244"/>
      <c r="E52" s="244"/>
      <c r="F52" s="244"/>
      <c r="G52" s="325"/>
      <c r="H52" s="326" t="s">
        <v>516</v>
      </c>
      <c r="I52" s="327">
        <v>178015</v>
      </c>
      <c r="J52" s="328">
        <v>18269</v>
      </c>
      <c r="K52" s="329">
        <v>-74.900000000000006</v>
      </c>
      <c r="L52" s="330">
        <v>52579</v>
      </c>
      <c r="M52" s="331">
        <v>-36.1</v>
      </c>
      <c r="N52" s="332">
        <v>-38.799999999999997</v>
      </c>
    </row>
    <row r="53" spans="1:14" x14ac:dyDescent="0.15">
      <c r="A53" s="248"/>
      <c r="B53" s="244"/>
      <c r="C53" s="244"/>
      <c r="D53" s="244"/>
      <c r="E53" s="244"/>
      <c r="F53" s="244"/>
      <c r="G53" s="310" t="s">
        <v>517</v>
      </c>
      <c r="H53" s="311"/>
      <c r="I53" s="319">
        <v>784045</v>
      </c>
      <c r="J53" s="320">
        <v>79077</v>
      </c>
      <c r="K53" s="321">
        <v>14.4</v>
      </c>
      <c r="L53" s="322">
        <v>94828</v>
      </c>
      <c r="M53" s="323">
        <v>3.1</v>
      </c>
      <c r="N53" s="324">
        <v>11.3</v>
      </c>
    </row>
    <row r="54" spans="1:14" x14ac:dyDescent="0.15">
      <c r="A54" s="248"/>
      <c r="B54" s="244"/>
      <c r="C54" s="244"/>
      <c r="D54" s="244"/>
      <c r="E54" s="244"/>
      <c r="F54" s="244"/>
      <c r="G54" s="325"/>
      <c r="H54" s="326" t="s">
        <v>516</v>
      </c>
      <c r="I54" s="327">
        <v>276986</v>
      </c>
      <c r="J54" s="328">
        <v>27936</v>
      </c>
      <c r="K54" s="329">
        <v>52.9</v>
      </c>
      <c r="L54" s="330">
        <v>55133</v>
      </c>
      <c r="M54" s="331">
        <v>4.9000000000000004</v>
      </c>
      <c r="N54" s="332">
        <v>48</v>
      </c>
    </row>
    <row r="55" spans="1:14" x14ac:dyDescent="0.15">
      <c r="A55" s="248"/>
      <c r="B55" s="244"/>
      <c r="C55" s="244"/>
      <c r="D55" s="244"/>
      <c r="E55" s="244"/>
      <c r="F55" s="244"/>
      <c r="G55" s="310" t="s">
        <v>518</v>
      </c>
      <c r="H55" s="311"/>
      <c r="I55" s="319">
        <v>1457219</v>
      </c>
      <c r="J55" s="320">
        <v>144997</v>
      </c>
      <c r="K55" s="321">
        <v>83.4</v>
      </c>
      <c r="L55" s="322">
        <v>119674</v>
      </c>
      <c r="M55" s="323">
        <v>26.2</v>
      </c>
      <c r="N55" s="324">
        <v>57.2</v>
      </c>
    </row>
    <row r="56" spans="1:14" x14ac:dyDescent="0.15">
      <c r="A56" s="248"/>
      <c r="B56" s="244"/>
      <c r="C56" s="244"/>
      <c r="D56" s="244"/>
      <c r="E56" s="244"/>
      <c r="F56" s="244"/>
      <c r="G56" s="325"/>
      <c r="H56" s="326" t="s">
        <v>516</v>
      </c>
      <c r="I56" s="327">
        <v>514808</v>
      </c>
      <c r="J56" s="328">
        <v>51225</v>
      </c>
      <c r="K56" s="329">
        <v>83.4</v>
      </c>
      <c r="L56" s="330">
        <v>57803</v>
      </c>
      <c r="M56" s="331">
        <v>4.8</v>
      </c>
      <c r="N56" s="332">
        <v>78.599999999999994</v>
      </c>
    </row>
    <row r="57" spans="1:14" x14ac:dyDescent="0.15">
      <c r="A57" s="248"/>
      <c r="B57" s="244"/>
      <c r="C57" s="244"/>
      <c r="D57" s="244"/>
      <c r="E57" s="244"/>
      <c r="F57" s="244"/>
      <c r="G57" s="310" t="s">
        <v>519</v>
      </c>
      <c r="H57" s="311"/>
      <c r="I57" s="319">
        <v>472731</v>
      </c>
      <c r="J57" s="320">
        <v>46179</v>
      </c>
      <c r="K57" s="321">
        <v>-68.2</v>
      </c>
      <c r="L57" s="322">
        <v>119685</v>
      </c>
      <c r="M57" s="323">
        <v>0</v>
      </c>
      <c r="N57" s="324">
        <v>-68.2</v>
      </c>
    </row>
    <row r="58" spans="1:14" x14ac:dyDescent="0.15">
      <c r="A58" s="248"/>
      <c r="B58" s="244"/>
      <c r="C58" s="244"/>
      <c r="D58" s="244"/>
      <c r="E58" s="244"/>
      <c r="F58" s="244"/>
      <c r="G58" s="325"/>
      <c r="H58" s="326" t="s">
        <v>516</v>
      </c>
      <c r="I58" s="327">
        <v>334601</v>
      </c>
      <c r="J58" s="328">
        <v>32685</v>
      </c>
      <c r="K58" s="329">
        <v>-36.200000000000003</v>
      </c>
      <c r="L58" s="330">
        <v>68464</v>
      </c>
      <c r="M58" s="331">
        <v>18.399999999999999</v>
      </c>
      <c r="N58" s="332">
        <v>-54.6</v>
      </c>
    </row>
    <row r="59" spans="1:14" x14ac:dyDescent="0.15">
      <c r="A59" s="248"/>
      <c r="B59" s="244"/>
      <c r="C59" s="244"/>
      <c r="D59" s="244"/>
      <c r="E59" s="244"/>
      <c r="F59" s="244"/>
      <c r="G59" s="310" t="s">
        <v>520</v>
      </c>
      <c r="H59" s="311"/>
      <c r="I59" s="319">
        <v>503127</v>
      </c>
      <c r="J59" s="320">
        <v>48447</v>
      </c>
      <c r="K59" s="321">
        <v>4.9000000000000004</v>
      </c>
      <c r="L59" s="322">
        <v>75972</v>
      </c>
      <c r="M59" s="323">
        <v>-36.5</v>
      </c>
      <c r="N59" s="324">
        <v>41.4</v>
      </c>
    </row>
    <row r="60" spans="1:14" x14ac:dyDescent="0.15">
      <c r="A60" s="248"/>
      <c r="B60" s="244"/>
      <c r="C60" s="244"/>
      <c r="D60" s="244"/>
      <c r="E60" s="244"/>
      <c r="F60" s="244"/>
      <c r="G60" s="325"/>
      <c r="H60" s="326" t="s">
        <v>516</v>
      </c>
      <c r="I60" s="333">
        <v>245464</v>
      </c>
      <c r="J60" s="328">
        <v>23636</v>
      </c>
      <c r="K60" s="329">
        <v>-27.7</v>
      </c>
      <c r="L60" s="330">
        <v>40712</v>
      </c>
      <c r="M60" s="331">
        <v>-40.5</v>
      </c>
      <c r="N60" s="332">
        <v>12.8</v>
      </c>
    </row>
    <row r="61" spans="1:14" x14ac:dyDescent="0.15">
      <c r="A61" s="248"/>
      <c r="B61" s="244"/>
      <c r="C61" s="244"/>
      <c r="D61" s="244"/>
      <c r="E61" s="244"/>
      <c r="F61" s="244"/>
      <c r="G61" s="310" t="s">
        <v>521</v>
      </c>
      <c r="H61" s="334"/>
      <c r="I61" s="335">
        <v>778183</v>
      </c>
      <c r="J61" s="336">
        <v>77570</v>
      </c>
      <c r="K61" s="337">
        <v>0.5</v>
      </c>
      <c r="L61" s="338">
        <v>100436</v>
      </c>
      <c r="M61" s="339">
        <v>-11.9</v>
      </c>
      <c r="N61" s="324">
        <v>12.4</v>
      </c>
    </row>
    <row r="62" spans="1:14" x14ac:dyDescent="0.15">
      <c r="A62" s="248"/>
      <c r="B62" s="244"/>
      <c r="C62" s="244"/>
      <c r="D62" s="244"/>
      <c r="E62" s="244"/>
      <c r="F62" s="244"/>
      <c r="G62" s="325"/>
      <c r="H62" s="326" t="s">
        <v>516</v>
      </c>
      <c r="I62" s="327">
        <v>309975</v>
      </c>
      <c r="J62" s="328">
        <v>30750</v>
      </c>
      <c r="K62" s="329">
        <v>-0.5</v>
      </c>
      <c r="L62" s="330">
        <v>54938</v>
      </c>
      <c r="M62" s="331">
        <v>-9.6999999999999993</v>
      </c>
      <c r="N62" s="332">
        <v>9.1999999999999993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21.22</v>
      </c>
      <c r="G47" s="12">
        <v>24.98</v>
      </c>
      <c r="H47" s="12">
        <v>25.52</v>
      </c>
      <c r="I47" s="12">
        <v>22.83</v>
      </c>
      <c r="J47" s="13">
        <v>27.6</v>
      </c>
    </row>
    <row r="48" spans="2:10" ht="57.75" customHeight="1" x14ac:dyDescent="0.15">
      <c r="B48" s="14"/>
      <c r="C48" s="1141" t="s">
        <v>4</v>
      </c>
      <c r="D48" s="1141"/>
      <c r="E48" s="1142"/>
      <c r="F48" s="15">
        <v>11.32</v>
      </c>
      <c r="G48" s="16">
        <v>7.41</v>
      </c>
      <c r="H48" s="16">
        <v>6.9</v>
      </c>
      <c r="I48" s="16">
        <v>8.09</v>
      </c>
      <c r="J48" s="17">
        <v>4.67</v>
      </c>
    </row>
    <row r="49" spans="2:10" ht="57.75" customHeight="1" thickBot="1" x14ac:dyDescent="0.2">
      <c r="B49" s="18"/>
      <c r="C49" s="1143" t="s">
        <v>5</v>
      </c>
      <c r="D49" s="1143"/>
      <c r="E49" s="1144"/>
      <c r="F49" s="19">
        <v>7.17</v>
      </c>
      <c r="G49" s="20" t="s">
        <v>528</v>
      </c>
      <c r="H49" s="20">
        <v>0.54</v>
      </c>
      <c r="I49" s="20" t="s">
        <v>529</v>
      </c>
      <c r="J49" s="21">
        <v>1.99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2017-02-20T01:05:10Z</cp:lastPrinted>
  <dcterms:created xsi:type="dcterms:W3CDTF">2017-02-15T14:37:36Z</dcterms:created>
  <dcterms:modified xsi:type="dcterms:W3CDTF">2017-04-11T07:32:49Z</dcterms:modified>
</cp:coreProperties>
</file>